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55" windowHeight="982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(3.4)'!$1:$6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<sst xmlns="http://schemas.openxmlformats.org/spreadsheetml/2006/main" count="5435" uniqueCount="2356">
  <si>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</si>
  <si>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</si>
  <si>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</si>
  <si>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</si>
  <si>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</si>
  <si>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</si>
  <si>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</si>
  <si>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</si>
  <si>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</si>
  <si>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</si>
  <si>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</si>
  <si>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</si>
  <si>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</si>
  <si>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</si>
  <si>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</si>
  <si>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</si>
  <si>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</si>
  <si>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</si>
  <si>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</si>
  <si>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</si>
  <si>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</si>
  <si>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</si>
  <si>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</si>
  <si>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</si>
  <si>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DFL2</t>
  </si>
  <si>
    <t>m2</t>
  </si>
  <si>
    <t>SI/NO</t>
  </si>
  <si>
    <t>CALCULADOS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</si>
  <si>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</si>
  <si>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</si>
  <si>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</si>
  <si>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</si>
  <si>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</si>
  <si>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</si>
  <si>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</si>
  <si>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</si>
  <si>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</si>
  <si>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</si>
  <si>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</si>
  <si>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</si>
  <si>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</si>
  <si>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</si>
  <si>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</si>
  <si>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</si>
  <si>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</si>
  <si>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</si>
  <si>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</si>
  <si>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</si>
  <si>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</si>
  <si>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</si>
  <si>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</si>
  <si>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</si>
  <si>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</si>
  <si>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</si>
  <si>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</si>
  <si>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</si>
  <si>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</si>
  <si>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</si>
  <si>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</si>
  <si>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</si>
  <si>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</si>
  <si>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</si>
  <si>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</si>
  <si>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</si>
  <si>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</si>
  <si>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</si>
  <si>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</si>
  <si>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</si>
  <si>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</si>
  <si>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</si>
  <si>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</si>
  <si>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</si>
  <si>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</si>
  <si>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</si>
  <si>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</si>
  <si>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</si>
  <si>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</si>
  <si>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</si>
  <si>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</si>
  <si>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</si>
  <si>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</si>
  <si>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</si>
  <si>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</si>
  <si>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</si>
  <si>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</si>
  <si>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</si>
  <si>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</si>
  <si>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</si>
  <si>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</si>
  <si>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</si>
  <si>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</si>
  <si>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</si>
  <si>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</si>
  <si>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</si>
  <si>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</si>
  <si>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</si>
  <si>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</si>
  <si>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</si>
  <si>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</si>
  <si>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</si>
  <si>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</si>
  <si>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</si>
  <si>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</si>
  <si>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</si>
  <si>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</si>
  <si>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</si>
  <si>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</si>
  <si>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</si>
  <si>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</si>
  <si>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</si>
  <si>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025/0269/027</t>
  </si>
  <si>
    <t>VIVIENDA</t>
  </si>
  <si>
    <t>92 / 0 / 0 / 90</t>
  </si>
  <si>
    <t>INMOBILIARIA LO ENCALADA SPA</t>
  </si>
  <si>
    <t>JORGE MARSINO PRADO</t>
  </si>
  <si>
    <t>LO ENCALADA</t>
  </si>
  <si>
    <t>139-149-151</t>
  </si>
  <si>
    <t>PE 120</t>
  </si>
  <si>
    <t>001/519/006</t>
  </si>
  <si>
    <t>109 / 5 / 0 / 101</t>
  </si>
  <si>
    <t>INVERSIONES INGENIEROS TRECE SPA</t>
  </si>
  <si>
    <t>RAFAEL PINOCHET BRUNETTO</t>
  </si>
  <si>
    <t>MANUEL MONTT</t>
  </si>
  <si>
    <t>PE 191</t>
  </si>
  <si>
    <t>017/018/037/038/039/040/041</t>
  </si>
  <si>
    <t>78 / 0 / 0 / 91</t>
  </si>
  <si>
    <t>INMOBILIARIA PUCARA SPA</t>
  </si>
  <si>
    <t>MARCELA PUGA WOLF</t>
  </si>
  <si>
    <t>PUCARA / SILVIO GUERRERO</t>
  </si>
  <si>
    <t>5525-5539 / 1056-1062-1068-1078-1084</t>
  </si>
  <si>
    <t>PE 321</t>
  </si>
  <si>
    <t>124</t>
  </si>
  <si>
    <t>3 / 0 / 0 / 3</t>
  </si>
  <si>
    <t>SOCIEDAD DE INVERSIONES HUAPILLO LTDA</t>
  </si>
  <si>
    <t>JEAN CARLOS PEREZ PEÑA</t>
  </si>
  <si>
    <t>HERIBERTO COVARRUBIAS</t>
  </si>
  <si>
    <t>003/004/005</t>
  </si>
  <si>
    <t>SI</t>
  </si>
  <si>
    <t>91 / 1 / 0 / 71</t>
  </si>
  <si>
    <t>INMOBILIARIA COSTABELA SPA</t>
  </si>
  <si>
    <t>JAVIER AVILA BURROWS</t>
  </si>
  <si>
    <t>ZAÑARTU / CASTILLO URIZAR</t>
  </si>
  <si>
    <t>2151-2167 / 1987</t>
  </si>
  <si>
    <t>PE 255</t>
  </si>
  <si>
    <t>004</t>
  </si>
  <si>
    <t>1 / 0 / 0 / 0</t>
  </si>
  <si>
    <t>1 / 0 / 0 / 3</t>
  </si>
  <si>
    <t>RODRIGO NEIRA CONTRERAS</t>
  </si>
  <si>
    <t>JAVIER ANDRES GONZALEZ FUENTES</t>
  </si>
  <si>
    <t>GARIBALDI</t>
  </si>
  <si>
    <t>049</t>
  </si>
  <si>
    <t>EQUIP. COMERCIAL - LOCAL</t>
  </si>
  <si>
    <t>0 / 1 / 0 / 0</t>
  </si>
  <si>
    <t>INMOBILIARIA SAN MIGUEL LTDA.</t>
  </si>
  <si>
    <t>JUAN FRANCISCO RUBIO ALIAGA</t>
  </si>
  <si>
    <t>JOSE PEDRO ALESSANDRI</t>
  </si>
  <si>
    <t>PE 31243</t>
  </si>
  <si>
    <t>RF S/N</t>
  </si>
  <si>
    <t>006/002</t>
  </si>
  <si>
    <t>ALESSANDRO ZOFFOLI GARCIA</t>
  </si>
  <si>
    <t>1166-1132 LC 3028</t>
  </si>
  <si>
    <t>PE 8</t>
  </si>
  <si>
    <t>RF 151</t>
  </si>
  <si>
    <t>003</t>
  </si>
  <si>
    <t>HECTOR LEYTON COVACIC</t>
  </si>
  <si>
    <t>GABRIEL RUDOLPHY LEYTON</t>
  </si>
  <si>
    <t>HAMBURGO</t>
  </si>
  <si>
    <t>PE 50976</t>
  </si>
  <si>
    <t>019/020</t>
  </si>
  <si>
    <t>42 / 0 / 0 / 40</t>
  </si>
  <si>
    <t>INMOBILIARIA MONTE VINSON SPA</t>
  </si>
  <si>
    <t>CRISTIAN IZQUIERDO LEHMANN</t>
  </si>
  <si>
    <t>MANUEL DE SALAS</t>
  </si>
  <si>
    <t>214-234</t>
  </si>
  <si>
    <t>MP 822</t>
  </si>
  <si>
    <t>048/049/050/051</t>
  </si>
  <si>
    <t>125 / 0 / 0 / 122</t>
  </si>
  <si>
    <t>INMOBILIARIA NUCLEO ALMEYDA S.A.</t>
  </si>
  <si>
    <t>MIGUEL ALEMPARTE LYON</t>
  </si>
  <si>
    <t>DUBLE ALMEYDA</t>
  </si>
  <si>
    <t>2520-2530-2544-2560</t>
  </si>
  <si>
    <t>PE 125</t>
  </si>
  <si>
    <t>009</t>
  </si>
  <si>
    <t>INMOBILIARIA MIXTOS RENTA SPA</t>
  </si>
  <si>
    <t>MAURICIO GARRIDO TAPIA</t>
  </si>
  <si>
    <t>GRECIA</t>
  </si>
  <si>
    <t>3015 LC 2</t>
  </si>
  <si>
    <t>PE 32</t>
  </si>
  <si>
    <t>RF 35</t>
  </si>
  <si>
    <t>AMP VIV SOC</t>
  </si>
  <si>
    <t>66</t>
  </si>
  <si>
    <t>GLORIA MUÑOZ MENDOZA</t>
  </si>
  <si>
    <t>SEBASTIAN PINTO RODRIGUEZ</t>
  </si>
  <si>
    <t>LOS JARDINES</t>
  </si>
  <si>
    <t>047</t>
  </si>
  <si>
    <t>0 / 1 / 1 / 0</t>
  </si>
  <si>
    <t>ALEX VOLPI ARAB</t>
  </si>
  <si>
    <t>DANIEL CAVIEDES HINOJOSA</t>
  </si>
  <si>
    <t>AMERICO VESPUCIO</t>
  </si>
  <si>
    <t>PE 16</t>
  </si>
  <si>
    <t>2005</t>
  </si>
  <si>
    <t>RF 8</t>
  </si>
  <si>
    <t>2006</t>
  </si>
  <si>
    <t>018</t>
  </si>
  <si>
    <t>PE 17</t>
  </si>
  <si>
    <t>RF 25</t>
  </si>
  <si>
    <t>052</t>
  </si>
  <si>
    <t>GASTRONOMICA ORIENTAL LTDA.</t>
  </si>
  <si>
    <t>ANDRES CONTRERAS FLORES</t>
  </si>
  <si>
    <t>JORGE WASHINGTON</t>
  </si>
  <si>
    <t>PE 60</t>
  </si>
  <si>
    <t>INMOBILIARIA LAS PALMERAS S.A.</t>
  </si>
  <si>
    <t>76,824,893-1</t>
  </si>
  <si>
    <t>PE 248</t>
  </si>
  <si>
    <t>220</t>
  </si>
  <si>
    <t>IRARRAZAVAL</t>
  </si>
  <si>
    <t>CARMEN PEREZ FANO</t>
  </si>
  <si>
    <t>5,898,827-8</t>
  </si>
  <si>
    <t>POM 127</t>
  </si>
  <si>
    <t>CIRUJANO VIDELA</t>
  </si>
  <si>
    <t>1315 LC 4</t>
  </si>
  <si>
    <t>RENT - IT INVERSIONES INMOBILIARIAS SPA</t>
  </si>
  <si>
    <t>77,116,662-8</t>
  </si>
  <si>
    <t>POM 155</t>
  </si>
  <si>
    <t>039</t>
  </si>
  <si>
    <t>PASAJE LOS ALBAÑILES</t>
  </si>
  <si>
    <t>VIRGINIA RUIZ ACEVEDO</t>
  </si>
  <si>
    <t>5,895,702-K</t>
  </si>
  <si>
    <t>POM 136</t>
  </si>
  <si>
    <t>002/006</t>
  </si>
  <si>
    <t>1166-1132 (EASY-PARIS)</t>
  </si>
  <si>
    <t>EL RAS S.A. / SEMINARIO PONTIFICIO DE SANTIAGO Y OTRA</t>
  </si>
  <si>
    <t>96,696,730-7</t>
  </si>
  <si>
    <t>POM 104</t>
  </si>
  <si>
    <t>001/002/003/004/005/006/009/010/011</t>
  </si>
  <si>
    <t>ROMEO SALINAS</t>
  </si>
  <si>
    <t>INMOBILIARIA LA VERBENA SPA</t>
  </si>
  <si>
    <t>76,825,241-6</t>
  </si>
  <si>
    <t>PE 78</t>
  </si>
  <si>
    <t>020/021/022/048/049/050/051/052</t>
  </si>
  <si>
    <t>ALCALDE EDUARDO CASTILLO VELASCO</t>
  </si>
  <si>
    <t>INMOBILIARIA EL ALGARROBO SPA</t>
  </si>
  <si>
    <t>76,336,482-8</t>
  </si>
  <si>
    <t>PE 102</t>
  </si>
  <si>
    <t>023/024/025</t>
  </si>
  <si>
    <t>GERONA</t>
  </si>
  <si>
    <t>INMOBILIARIA EDIFICIO GERONA LTDA.</t>
  </si>
  <si>
    <t>76,943,159-4</t>
  </si>
  <si>
    <t>PE 31</t>
  </si>
  <si>
    <t>049/050/051/052</t>
  </si>
  <si>
    <t>PEDRO RICO</t>
  </si>
  <si>
    <t>INMOBILIARIA ISF XX S.A.</t>
  </si>
  <si>
    <t>76,418,771-7</t>
  </si>
  <si>
    <t>PE 185</t>
  </si>
  <si>
    <t>007/008/009</t>
  </si>
  <si>
    <t>PRESIDENTE JOSE BATLLE Y ORDOÑEZ</t>
  </si>
  <si>
    <t>INMOBILIARIA RIO PUELO S.A.</t>
  </si>
  <si>
    <t>76,152,197-7</t>
  </si>
  <si>
    <t>PE 221</t>
  </si>
  <si>
    <t>HOLANDA</t>
  </si>
  <si>
    <t>INMOBILIARIA CAMPOAMOR SPA</t>
  </si>
  <si>
    <t>76,930,428-2</t>
  </si>
  <si>
    <t>PE 141</t>
  </si>
  <si>
    <t>054/055/056/057</t>
  </si>
  <si>
    <t>INMOBILIARIA LAS VERBENAS LTDA.</t>
  </si>
  <si>
    <t>76,607,173-2</t>
  </si>
  <si>
    <t>LA VERBENA</t>
  </si>
  <si>
    <t>61 DEPTOS - 70 ESTAC - 46 BOD - 15 ESTAC+BOD</t>
  </si>
  <si>
    <t>A</t>
  </si>
  <si>
    <t>006/007/008</t>
  </si>
  <si>
    <t>SANTIAGO SUR 1 SPA</t>
  </si>
  <si>
    <t>76,319,987-8</t>
  </si>
  <si>
    <t>CASTILLO URIZAR</t>
  </si>
  <si>
    <t>119 DEPTOS - 72 ESTAC - 112 BOD - 10 ESTAC+BOD</t>
  </si>
  <si>
    <t>018/019/020</t>
  </si>
  <si>
    <t>ARRENDAMIENTOS VICUÑA MAKENNA MIL CUATROCIENTOS VEINTIOCHO SPA</t>
  </si>
  <si>
    <t>76,769,111-4</t>
  </si>
  <si>
    <t xml:space="preserve">VICUÑA MACKENNA </t>
  </si>
  <si>
    <t>1426-1430-1432-1452</t>
  </si>
  <si>
    <t>698 DEPTOS - 354 BOD - 167 BOD - 1 LOCAL</t>
  </si>
  <si>
    <t>SOCIEDAD INMOBILIARIA E INVERSIONES CARO LTDA.</t>
  </si>
  <si>
    <t>76,449,223-4</t>
  </si>
  <si>
    <t>NUEVA SUCRE</t>
  </si>
  <si>
    <t>2544-A</t>
  </si>
  <si>
    <t>1029-027</t>
  </si>
  <si>
    <t>2544-B</t>
  </si>
  <si>
    <t>1029-028</t>
  </si>
  <si>
    <t>FUSION</t>
  </si>
  <si>
    <t xml:space="preserve"> MZ </t>
  </si>
  <si>
    <t xml:space="preserve"> CALLE </t>
  </si>
  <si>
    <t xml:space="preserve"> N° </t>
  </si>
  <si>
    <t>OP</t>
  </si>
  <si>
    <t>INST FAENA</t>
  </si>
  <si>
    <t>61,107,000-4</t>
  </si>
  <si>
    <t>INSTITUTO NACIONAL DE DEPORTES DE CHILE</t>
  </si>
  <si>
    <t>005/006</t>
  </si>
  <si>
    <t>INMOBILIARIA ANDALUCIA S.A.</t>
  </si>
  <si>
    <t>76,948,206-7</t>
  </si>
  <si>
    <t>HUGO VALENZUELA ROJO</t>
  </si>
  <si>
    <t>009/018/019/020</t>
  </si>
  <si>
    <t>INMOBILIARIA TOWN HOUSE BREMEN SPA</t>
  </si>
  <si>
    <t>77,240,169-8</t>
  </si>
  <si>
    <t>RODRIGO DE ARAYA</t>
  </si>
  <si>
    <t>1600-1640</t>
  </si>
  <si>
    <t>INMOBILIARIA ISABEL SPA</t>
  </si>
  <si>
    <t>76,975,837-2</t>
  </si>
  <si>
    <t>SIMON BOLIVAR</t>
  </si>
  <si>
    <t>INMOBILIARIA MATTA SPA</t>
  </si>
  <si>
    <t>77,104,849-8</t>
  </si>
  <si>
    <t>FELIPE AGUILERA BALTRA</t>
  </si>
  <si>
    <t>SUP. M2</t>
  </si>
  <si>
    <t>001</t>
  </si>
  <si>
    <t>RUDOLF PAUL SCHMIDT CRNOSIJA</t>
  </si>
  <si>
    <t>EXCAVACIONES</t>
  </si>
  <si>
    <t>028/029/030/031/032</t>
  </si>
  <si>
    <t>HUGO GASTON VALENZUELA ROJO</t>
  </si>
  <si>
    <t>BREMEN / DIEGO DE ALMAGRO</t>
  </si>
  <si>
    <t>1730-1738-1756 / 4915</t>
  </si>
  <si>
    <t>MATTA</t>
  </si>
  <si>
    <t xml:space="preserve">DAVID PAREDES ROJAS </t>
  </si>
  <si>
    <t>CASTILLO URIZAR / ZAÑARTU</t>
  </si>
  <si>
    <t>1987 / 2151-2167</t>
  </si>
  <si>
    <t>76,453,007-1</t>
  </si>
  <si>
    <t>ESTEBAN SOLAR TOREY</t>
  </si>
  <si>
    <t>030/031</t>
  </si>
  <si>
    <t>291-315</t>
  </si>
  <si>
    <t>HUGO AGURTO C.</t>
  </si>
  <si>
    <t>SALA VENTAS</t>
  </si>
  <si>
    <t>028</t>
  </si>
  <si>
    <t>IVAN SILVA ROJAS</t>
  </si>
  <si>
    <t>SIMON BOLIVAR / CLORINDA WILSHAW</t>
  </si>
  <si>
    <t>5488-5552 / 660</t>
  </si>
  <si>
    <t>PUBLICIDAD</t>
  </si>
  <si>
    <t>0 / 0 / 0 / 0</t>
  </si>
  <si>
    <t>JOSELIN GONZALEZ MARTINEZ</t>
  </si>
  <si>
    <t>1166-1132</t>
  </si>
  <si>
    <t>EQUIP. COMERCIAL - RESTAURANTE</t>
  </si>
  <si>
    <t>MIREYA DEL CARMEN RUZ ESPINOZA</t>
  </si>
  <si>
    <t>EDGARDO CORNEJO BALBONTIN</t>
  </si>
  <si>
    <t>SUCRE</t>
  </si>
  <si>
    <t>323-325</t>
  </si>
  <si>
    <t>REG 205</t>
  </si>
  <si>
    <t>062</t>
  </si>
  <si>
    <t>CRISTIAN UGARTE ALVAREZ</t>
  </si>
  <si>
    <t>CONSTANZA MENCHACA</t>
  </si>
  <si>
    <t>PE 55026</t>
  </si>
  <si>
    <t>007/008/009/010/033/034/035</t>
  </si>
  <si>
    <t>66 / 0 / 0 / 82</t>
  </si>
  <si>
    <t>INMOBILIARIA PEDRO TORRES SPA</t>
  </si>
  <si>
    <t>NICOLAS SABBAGH CRUZ</t>
  </si>
  <si>
    <t>MONTENEGRO / PEDRO TORRES</t>
  </si>
  <si>
    <t>1490-1542-1558-1517-1525-1539-1545</t>
  </si>
  <si>
    <t>178</t>
  </si>
  <si>
    <t>ANTONIO CABRERA STEPKE</t>
  </si>
  <si>
    <t>RENATO ECHIBURU MORTHEIRU</t>
  </si>
  <si>
    <t>DIAGONAL ORIENTE</t>
  </si>
  <si>
    <t>5621-A</t>
  </si>
  <si>
    <t>REG 238</t>
  </si>
  <si>
    <t>VIVIENDA - EQUIP. COMERCIAL - LOCALES</t>
  </si>
  <si>
    <t>268 / 2 / 0 / 145</t>
  </si>
  <si>
    <t>EUROCORP DOS S.A.</t>
  </si>
  <si>
    <t>RODRIGO PINOCHET CHATEAU</t>
  </si>
  <si>
    <t>013/014/0115/071/072</t>
  </si>
  <si>
    <t>146 / 0 / 9 / 85</t>
  </si>
  <si>
    <t>AVSA ALTO ÑUÑOA SPA</t>
  </si>
  <si>
    <t>ALESSANDRO OPICCI ESCUTI</t>
  </si>
  <si>
    <t>IRARRAZAVAL / JUAN SABAJ</t>
  </si>
  <si>
    <t>5567-5587 / 45-25-29-33</t>
  </si>
  <si>
    <t>PE 246</t>
  </si>
  <si>
    <t>002</t>
  </si>
  <si>
    <t>EQUIP. COMERCIAL - CAFETERIA</t>
  </si>
  <si>
    <t>SYLVIA FERNANDA RIQUELME ACUÑA</t>
  </si>
  <si>
    <t>MARIA JESUS DE VAL GUTIERREZ</t>
  </si>
  <si>
    <t>660 LC 2</t>
  </si>
  <si>
    <t>PE 94</t>
  </si>
  <si>
    <t>RF 22</t>
  </si>
  <si>
    <t>00-01-2021</t>
  </si>
  <si>
    <t>00-01-17</t>
  </si>
  <si>
    <t>036</t>
  </si>
  <si>
    <t>ALEJANDRA SAGREDO CHAVEZ / CARLOS HERMOSILLA RIOS</t>
  </si>
  <si>
    <t>DIEGO GONZALEZ ZEMAN</t>
  </si>
  <si>
    <t>EXEQUIEL FERNANDEZ</t>
  </si>
  <si>
    <t>1261-B</t>
  </si>
  <si>
    <t>PE 331</t>
  </si>
  <si>
    <t>MAURICIO BONO FERRANDO</t>
  </si>
  <si>
    <t>DANIEL VERGARA CORTES</t>
  </si>
  <si>
    <t>PE 14664</t>
  </si>
  <si>
    <t>1959</t>
  </si>
  <si>
    <t>005</t>
  </si>
  <si>
    <t>MARIO ALVAREZ MONROY</t>
  </si>
  <si>
    <t>MAURICIO ROJAS RIQUELME</t>
  </si>
  <si>
    <t>DOMINGO TORO HERRERA</t>
  </si>
  <si>
    <t>JAVIERA FRANCISCA OGANDO MONROY</t>
  </si>
  <si>
    <t>TOMAS REMDOHR SILVA</t>
  </si>
  <si>
    <t>CATALINA VENTURA MARURI</t>
  </si>
  <si>
    <t>MONTENEGRO</t>
  </si>
  <si>
    <t>PE 175</t>
  </si>
  <si>
    <t>409</t>
  </si>
  <si>
    <t>JOSE IGNACIO GALLARDO COÑA</t>
  </si>
  <si>
    <t>CHRISTIAN ANDRES BUSTAMANTE MORALES</t>
  </si>
  <si>
    <t>LOS ALBAÑILES</t>
  </si>
  <si>
    <t>045</t>
  </si>
  <si>
    <t>EQUIP. COMERCIAL - LOCAL - COMIDA AL PASO</t>
  </si>
  <si>
    <t>NANCY ORMAZABAL VILLARROEL</t>
  </si>
  <si>
    <t>NICOLAS MONSALVE DINTRANS</t>
  </si>
  <si>
    <t>PE 34253</t>
  </si>
  <si>
    <t>IVAN MOLINA ASPEE</t>
  </si>
  <si>
    <t>ALVARO SILVA MENDIOLA</t>
  </si>
  <si>
    <t>GRANADA</t>
  </si>
  <si>
    <t>027</t>
  </si>
  <si>
    <t>EQUIP. SERVICIOS PROFESIONALES - PELUQUERIA</t>
  </si>
  <si>
    <t>ELIAN ABUD MAHANA / RICARDO ABUD MAHANA / VICTOR ABUD VALECH</t>
  </si>
  <si>
    <t>RICARDO PARRAGUEZ RUZ</t>
  </si>
  <si>
    <t>PE 87</t>
  </si>
  <si>
    <t>RF 39</t>
  </si>
  <si>
    <t>034 AL 061</t>
  </si>
  <si>
    <t>CIERRE PERIMETRAL CONDOMINIO</t>
  </si>
  <si>
    <t>COMUNIDAD EDIFICIO SIMON BOLIVAR</t>
  </si>
  <si>
    <t>IVANA INGLESE REYES</t>
  </si>
  <si>
    <t>ESPRONCEDA</t>
  </si>
  <si>
    <t>PE 59</t>
  </si>
  <si>
    <t>035</t>
  </si>
  <si>
    <t>QUALIFIED SPA</t>
  </si>
  <si>
    <t>EQUIP. SERVICIOS - LABORATORIO</t>
  </si>
  <si>
    <t>IVAN CONTRERAS RUBIO</t>
  </si>
  <si>
    <t>JUAN ENRIQUE CONCHA</t>
  </si>
  <si>
    <t>REG 389</t>
  </si>
  <si>
    <t>EQUIP. SERVICIOS - OFICINAS</t>
  </si>
  <si>
    <t>INVERSIONES DASTRES LTDA.</t>
  </si>
  <si>
    <t>TOMISLAV PAVIC SABIONCELLO</t>
  </si>
  <si>
    <t>REG 22</t>
  </si>
  <si>
    <t>JEANETTE LAGOS PEREZ</t>
  </si>
  <si>
    <t>KARINA ILLESCAS CATALAN</t>
  </si>
  <si>
    <t>FRANCISCO MENESES</t>
  </si>
  <si>
    <t>PE 48009</t>
  </si>
  <si>
    <t>INVERSIONES SH SPA</t>
  </si>
  <si>
    <t>MARIA ADELAIDA MASS OÑATE</t>
  </si>
  <si>
    <t>1401 LC 102</t>
  </si>
  <si>
    <t>23 -23 - 23 - 23</t>
  </si>
  <si>
    <t>371 / 3 / 0 153</t>
  </si>
  <si>
    <t>INMOBILIARIA BUSTAMANTE SPA</t>
  </si>
  <si>
    <t>EDUARDO WAISSBLUTH RUSSO</t>
  </si>
  <si>
    <t>GENERAL BUSTAMANTE</t>
  </si>
  <si>
    <t>PE 74</t>
  </si>
  <si>
    <t>011</t>
  </si>
  <si>
    <t>98 / 3 / 0 / 78</t>
  </si>
  <si>
    <t>INMOBILIARIA PEDRO DE VALDIVIA SPA</t>
  </si>
  <si>
    <t>JORGE SQUELLA CORREA</t>
  </si>
  <si>
    <t>PE 86</t>
  </si>
  <si>
    <t>021</t>
  </si>
  <si>
    <t>ALLMEDICA SOCIAEDAD ANONIMA</t>
  </si>
  <si>
    <t>MAYA PIÑONES HERNANDEZ</t>
  </si>
  <si>
    <t>JOSE DOMINGO CAÑAS</t>
  </si>
  <si>
    <t>REG 1739</t>
  </si>
  <si>
    <t>006</t>
  </si>
  <si>
    <t>PAULINA GARCIA ANFOSSI</t>
  </si>
  <si>
    <t>PATRICIO BRAVO SALINAS</t>
  </si>
  <si>
    <t>RAFAEL PRADO</t>
  </si>
  <si>
    <t>042</t>
  </si>
  <si>
    <t>NO</t>
  </si>
  <si>
    <t>YOLANDA VALENZUELA CASELLI</t>
  </si>
  <si>
    <t>RODRIGO CATALAN VASQUEZ</t>
  </si>
  <si>
    <t>JUAN MOYA MORALES</t>
  </si>
  <si>
    <t>PE 41437</t>
  </si>
  <si>
    <t>096</t>
  </si>
  <si>
    <t>65 / 0 4 / 76</t>
  </si>
  <si>
    <t>INMOBILIARIA Y CONSTRUCTORA SEBASTIAN EMILIO LTDA.</t>
  </si>
  <si>
    <t>JAIME ROJAS TOLEDO</t>
  </si>
  <si>
    <t>PEDRO DE VALDIVIA</t>
  </si>
  <si>
    <t>PE 36</t>
  </si>
  <si>
    <t>RF 133</t>
  </si>
  <si>
    <t>0 / 0 / 1 / 0</t>
  </si>
  <si>
    <t>SALLEZ ZAPATA Y CIA. LTDA.</t>
  </si>
  <si>
    <t>MARIA CECILIA LEYTON URZUA</t>
  </si>
  <si>
    <t>DOCTOR JOHOW</t>
  </si>
  <si>
    <t>PE 52419</t>
  </si>
  <si>
    <t>PE 106</t>
  </si>
  <si>
    <t>RF 84</t>
  </si>
  <si>
    <t>069</t>
  </si>
  <si>
    <t>MARIANELLA ELISA GUTIERREZ CASTILLO / LUIS ALBERTO BARRALES GUZMAN</t>
  </si>
  <si>
    <t>ALVARO LAZO MENDOZA</t>
  </si>
  <si>
    <t>831-F</t>
  </si>
  <si>
    <t>PE 54018</t>
  </si>
  <si>
    <t>EQUIP. EDUCACIONAL - COLEGIO JUAN MOYA MORALES</t>
  </si>
  <si>
    <t>CORPORACION MUNICIPAL DE DESARROLLO SOCIAL DE ÑUÑOA</t>
  </si>
  <si>
    <t>KIM DIAZ MALDONADO</t>
  </si>
  <si>
    <t>OLMUE</t>
  </si>
  <si>
    <t>PE 113</t>
  </si>
  <si>
    <t>RF 115</t>
  </si>
  <si>
    <t>012/013</t>
  </si>
  <si>
    <t>EQUIP. EDUCACIONAL - COLEGIO JHON JHON</t>
  </si>
  <si>
    <t>KAREN PASTENE SERICIO EDUCACIONALES EIRL</t>
  </si>
  <si>
    <t>PAVEL SEPULVEDA GUZMAN</t>
  </si>
  <si>
    <t>MONSEÑOR EYZAGUIRRE</t>
  </si>
  <si>
    <t>407-465</t>
  </si>
  <si>
    <t>PE 75</t>
  </si>
  <si>
    <t>RF 147</t>
  </si>
  <si>
    <t>467</t>
  </si>
  <si>
    <t>EXPORTADORA Y COMERCIALIZADORA DE PRODUCTOS FARMACEUTICOS LTDA.</t>
  </si>
  <si>
    <t>RAUL PATRICIO GUZMAN HEIM</t>
  </si>
  <si>
    <t>21 OF 501</t>
  </si>
  <si>
    <t>EQUIP. COMERCIAL - LOCALES</t>
  </si>
  <si>
    <t>SERGIO RAMIREZ ARREGUI</t>
  </si>
  <si>
    <t>2559 LC 3 Y 4</t>
  </si>
  <si>
    <t>038</t>
  </si>
  <si>
    <t xml:space="preserve">0 / 1 / 0 / 0 </t>
  </si>
  <si>
    <t>AURELIA TEJOS ZAMORANO</t>
  </si>
  <si>
    <t>SERGIO PICON SAAVEDRA</t>
  </si>
  <si>
    <t>LOS AGUSTINOS</t>
  </si>
  <si>
    <t>PE 58397</t>
  </si>
  <si>
    <t>012</t>
  </si>
  <si>
    <t>RODRIGO QUINTANA BAEZA</t>
  </si>
  <si>
    <t>DIEGO ALARCON BAEZA</t>
  </si>
  <si>
    <t>ORTUZAR</t>
  </si>
  <si>
    <t>ESMAX DISTRIBUCION SPA</t>
  </si>
  <si>
    <t>KARLA GONZALEZ LEPILLAN</t>
  </si>
  <si>
    <t>PE 37</t>
  </si>
  <si>
    <t>031/032/033/034</t>
  </si>
  <si>
    <t>INMOBILIARIA B.H. S.A.</t>
  </si>
  <si>
    <t>76,618,506-1</t>
  </si>
  <si>
    <t>PE 63</t>
  </si>
  <si>
    <t>78,621,240-5</t>
  </si>
  <si>
    <t>PE 693</t>
  </si>
  <si>
    <t>008/009</t>
  </si>
  <si>
    <t>INMOBILIARIA RODRIGO DE ARAYA 2018 S.A.</t>
  </si>
  <si>
    <t>76,808,076-3</t>
  </si>
  <si>
    <t>3774 LC 2</t>
  </si>
  <si>
    <t>COMPAÑÍA DE SEGUROS CONFUTURO S.A.</t>
  </si>
  <si>
    <t>96,571,890-7</t>
  </si>
  <si>
    <t>POM 211</t>
  </si>
  <si>
    <t>048</t>
  </si>
  <si>
    <t>INMOBILIARIA E INVERSIONES CERVI LTDA.</t>
  </si>
  <si>
    <t>76,980,923-6</t>
  </si>
  <si>
    <t>POM 202</t>
  </si>
  <si>
    <t>001/002/042/113</t>
  </si>
  <si>
    <t>INMOBILIARIA HAMBURGO CUATRO LTDA.</t>
  </si>
  <si>
    <t>76,560,923-2</t>
  </si>
  <si>
    <t>PE 280</t>
  </si>
  <si>
    <t>INMOBILIARIA MANUEL MONTT 2630 SPA</t>
  </si>
  <si>
    <t>76,868,949-0</t>
  </si>
  <si>
    <t>PE 133</t>
  </si>
  <si>
    <t>INST GRUA</t>
  </si>
  <si>
    <t>JOHAN WOHLENBERG IRIARTE</t>
  </si>
  <si>
    <t>DEMOLICION</t>
  </si>
  <si>
    <t>013/020/021/022/023/062/063/064/065</t>
  </si>
  <si>
    <t>IRARRAZAVAL / AMERICO VESPUCIO</t>
  </si>
  <si>
    <t>5631 AL 2701 / 65</t>
  </si>
  <si>
    <t>PLAZA EGAÑA SPA</t>
  </si>
  <si>
    <t>76,447,826-6</t>
  </si>
  <si>
    <t>JESSICA RUBILAR VEGA</t>
  </si>
  <si>
    <t>1730-1938-1756 / 4915</t>
  </si>
  <si>
    <t>FELIPE ANDRES FERNANDEZ LEON</t>
  </si>
  <si>
    <t>LOS NAVIOS</t>
  </si>
  <si>
    <t>BRUNO ANDRES GARAY NEF</t>
  </si>
  <si>
    <t>15,686,023-9</t>
  </si>
  <si>
    <t>FRANCISCO ESPINOZA CAMILLA</t>
  </si>
  <si>
    <t>023</t>
  </si>
  <si>
    <t>LEONEL URRA ALONSO</t>
  </si>
  <si>
    <t>24,872,050-6</t>
  </si>
  <si>
    <t>ELIZABETH CHACON CAMPUSANO</t>
  </si>
  <si>
    <t>ROSSEMBLUT</t>
  </si>
  <si>
    <t>CONSTRUCTORA COCALAN S.A.</t>
  </si>
  <si>
    <t>76,263,223-3</t>
  </si>
  <si>
    <t>FELIPE PARRA ZAMORA</t>
  </si>
  <si>
    <t>008/009/015</t>
  </si>
  <si>
    <t>JOSE DOMINGO CAÑAS / LOS TRES ANTONIOS</t>
  </si>
  <si>
    <t>2663-2681 / 393</t>
  </si>
  <si>
    <t>INMOBILIARIA JOSE DOMINGO CAÑAS SPA</t>
  </si>
  <si>
    <t>77,274,779-9</t>
  </si>
  <si>
    <t>YERKO CELP APAVEZ</t>
  </si>
  <si>
    <t>INMOBILIARIA EDIFICIO GERONA LIMITADA</t>
  </si>
  <si>
    <t>39 DEPTOS - 31 ESTAC - 31 BOD - 8 ESTAC+BOD</t>
  </si>
  <si>
    <t>236 DEPTOS - 207 ESTAC - 209 BOD - 40 ESTAC+BOD</t>
  </si>
  <si>
    <t>100 DEPTOS - 59 ESTAC - 45 BOD - 55 ESTAC+BOD</t>
  </si>
  <si>
    <t>086/087/088/089/090/091</t>
  </si>
  <si>
    <t>INMOBILIARIA LOS ALERCES UNO SPA</t>
  </si>
  <si>
    <t>76,905,636-K</t>
  </si>
  <si>
    <t>LOS ALERCES</t>
  </si>
  <si>
    <t>293 DEPTOS - 140 ESTAC - 10 BOD - 22 ESTAC+BOD - 6 ESTAC+ESTAC - 6 ESTAC+CICLETERO</t>
  </si>
  <si>
    <t>CENTROS COMERCIALES VECINALES ARAUCO EXPRESS S.A.</t>
  </si>
  <si>
    <t>ERNESTO HERNANDEZ ESCOBAR</t>
  </si>
  <si>
    <t>AV. IRARRAZAVAL</t>
  </si>
  <si>
    <t>4949 LOCAL 5</t>
  </si>
  <si>
    <t>025</t>
  </si>
  <si>
    <t>INVERSIONES LEFTRARU SPA</t>
  </si>
  <si>
    <t>LUIS FELIPE MONTERO ANFOSSI</t>
  </si>
  <si>
    <t xml:space="preserve">COVENTRY </t>
  </si>
  <si>
    <t>PE 68</t>
  </si>
  <si>
    <t>PE 37,591</t>
  </si>
  <si>
    <t xml:space="preserve">PE 62 </t>
  </si>
  <si>
    <t>01 AL 153</t>
  </si>
  <si>
    <t>25 / 0 /0 / 0</t>
  </si>
  <si>
    <t>FISCO DE CHILE MINISTERIO DE BIENES NACIONALES</t>
  </si>
  <si>
    <t>VERDEAZUL ARQUITECTOS ASOCIADOS</t>
  </si>
  <si>
    <t xml:space="preserve">LOS JAZMINES </t>
  </si>
  <si>
    <t>PE 13 ON</t>
  </si>
  <si>
    <t>250 / 0 / 0 /145</t>
  </si>
  <si>
    <t>INMOBILIARIA DON CARLOS SPA</t>
  </si>
  <si>
    <t>FREDERICK BRASS MORENO</t>
  </si>
  <si>
    <t xml:space="preserve">VICUÑA MACKENNA / CARLOS DITTBORN </t>
  </si>
  <si>
    <t>1796-0250</t>
  </si>
  <si>
    <t>MP 132</t>
  </si>
  <si>
    <t xml:space="preserve">PE 266 </t>
  </si>
  <si>
    <t>2</t>
  </si>
  <si>
    <t>BANCO SANTANDER CHILE</t>
  </si>
  <si>
    <t>CLAUDIO PATRICIO GARCIA ITURRA</t>
  </si>
  <si>
    <t xml:space="preserve">AV IRARRAZAVAL </t>
  </si>
  <si>
    <t>RF 127</t>
  </si>
  <si>
    <t xml:space="preserve">COMERCIO  </t>
  </si>
  <si>
    <t>061/062/063</t>
  </si>
  <si>
    <t>44 / 0 /  0 / 45</t>
  </si>
  <si>
    <t>INMOBILIARIA CAUQUENES SPA</t>
  </si>
  <si>
    <t>MARIANNE BALZE RESSLER</t>
  </si>
  <si>
    <t xml:space="preserve">CAUQUENES </t>
  </si>
  <si>
    <t>108/114/112</t>
  </si>
  <si>
    <t>01-02-03-04-06-14-15-28</t>
  </si>
  <si>
    <t>MP 57</t>
  </si>
  <si>
    <t xml:space="preserve">LOS AVELLANOS </t>
  </si>
  <si>
    <t>INMOBILIARIA LOS AVELLANOS SPA</t>
  </si>
  <si>
    <t>FERNANDO GARCIA BALBI</t>
  </si>
  <si>
    <t>240 / 7 / 0 / 166</t>
  </si>
  <si>
    <t>309</t>
  </si>
  <si>
    <t>CENTRO MEDICO</t>
  </si>
  <si>
    <t>INVERSIONES PUNTA BLANCA SPA</t>
  </si>
  <si>
    <t xml:space="preserve">AV. IRARRAZAVAL </t>
  </si>
  <si>
    <t>PE 138</t>
  </si>
  <si>
    <t xml:space="preserve">RF 91 </t>
  </si>
  <si>
    <t>308</t>
  </si>
  <si>
    <t>007</t>
  </si>
  <si>
    <t>BANCO DE CHILE</t>
  </si>
  <si>
    <t>SILVINA VERONICA LOPACZEK</t>
  </si>
  <si>
    <t xml:space="preserve">JOSE DOMINGO CAÑAS </t>
  </si>
  <si>
    <t xml:space="preserve">1 / 0 / 1 / 3 </t>
  </si>
  <si>
    <t>PE 2128</t>
  </si>
  <si>
    <t>1</t>
  </si>
  <si>
    <t>LOCAL COMERCIAL</t>
  </si>
  <si>
    <t>INMOBILIARIA IRARRAZAVAL DOS SPA</t>
  </si>
  <si>
    <t>RENE GARCIA MEDINA</t>
  </si>
  <si>
    <t xml:space="preserve">AVENIDA IRARRAZAVAL </t>
  </si>
  <si>
    <t>2899 LOCAL 1</t>
  </si>
  <si>
    <t>014</t>
  </si>
  <si>
    <t>OFICINA</t>
  </si>
  <si>
    <t>LORETO ACEVEDO RODRIGUEZ</t>
  </si>
  <si>
    <t>EDUARDO RENATO CAMPOS MORAGA</t>
  </si>
  <si>
    <t xml:space="preserve">SIMON BOLIVAR </t>
  </si>
  <si>
    <t>PE 21,522</t>
  </si>
  <si>
    <t xml:space="preserve">RF  SNº </t>
  </si>
  <si>
    <t>PE 24,639</t>
  </si>
  <si>
    <t xml:space="preserve">RF SNº </t>
  </si>
  <si>
    <t>CLAUDIO ANDRES HETZ FLORES</t>
  </si>
  <si>
    <t>ROCIO BLAITT GONZALEZ</t>
  </si>
  <si>
    <t xml:space="preserve">HERNANDO DE AGUIRRE </t>
  </si>
  <si>
    <t>6</t>
  </si>
  <si>
    <t>LILYAN ADRIANA LEON CATALAN</t>
  </si>
  <si>
    <t>CARLOS VALENZUELA RIVERO</t>
  </si>
  <si>
    <t>LA PROA</t>
  </si>
  <si>
    <t>0 / 0  / 1 / 0</t>
  </si>
  <si>
    <t>01</t>
  </si>
  <si>
    <t>1 / 0 / 0  / 0</t>
  </si>
  <si>
    <t>INMOBILIARIA IRARRAZAVAL FORTALEZA SPA</t>
  </si>
  <si>
    <t>ANDRES MOLINA EGAÑA</t>
  </si>
  <si>
    <t>2721 LOCAL 1</t>
  </si>
  <si>
    <t>ELLEN PATRICIA SANDERS ALVAREZ</t>
  </si>
  <si>
    <t>ENRIQUE ARAYA LOPEZ</t>
  </si>
  <si>
    <t>2587 LOCAL B</t>
  </si>
  <si>
    <t>06</t>
  </si>
  <si>
    <t>164 / 0 / 0 / 63</t>
  </si>
  <si>
    <t>AVSA LOS ALERCES SPA</t>
  </si>
  <si>
    <t>ALESSANDRO OPPICI ESCUTI</t>
  </si>
  <si>
    <t xml:space="preserve">LOS ALERCES </t>
  </si>
  <si>
    <t>PE 118</t>
  </si>
  <si>
    <t xml:space="preserve"> 5/6</t>
  </si>
  <si>
    <t xml:space="preserve">AV.RODRIGO DE ARAYA </t>
  </si>
  <si>
    <t xml:space="preserve">IVAN SILVA ROJAS </t>
  </si>
  <si>
    <t>15/16</t>
  </si>
  <si>
    <t xml:space="preserve">CAPITAN ORELLA </t>
  </si>
  <si>
    <t>2593-2575</t>
  </si>
  <si>
    <t>INMOBILIARIA CAPITAN ORELLA DOS SPA</t>
  </si>
  <si>
    <t>77,038,431-1</t>
  </si>
  <si>
    <t>LUIS MORENO MAYER-BECKH</t>
  </si>
  <si>
    <t>INMOBILIARIA LAS VERBENAS LTDA</t>
  </si>
  <si>
    <t>JUAN PUMPIN DEVOTO</t>
  </si>
  <si>
    <t>39</t>
  </si>
  <si>
    <t xml:space="preserve">HOLANDA </t>
  </si>
  <si>
    <t>45 DEPTOS - 35 ESTAC - 27 BOD - 25  ESTAC+ BOD</t>
  </si>
  <si>
    <t>INMOBILIARIA HAMBURGO CUATRO LTDA</t>
  </si>
  <si>
    <t>38 DEPTOS -36 ESTAC - 22 BOD - 16 ESTAC+BOD</t>
  </si>
  <si>
    <t xml:space="preserve">HAMBURGO </t>
  </si>
  <si>
    <t>04/05</t>
  </si>
  <si>
    <t>INMOBILIARIA ZAÑARTU S.A.</t>
  </si>
  <si>
    <t>76,719,814-0</t>
  </si>
  <si>
    <t>1350 / 1980</t>
  </si>
  <si>
    <t>RODRIGO DE ARAYA / TIL-TIL</t>
  </si>
  <si>
    <t xml:space="preserve">A </t>
  </si>
  <si>
    <t>COMERCIO / OFICINAS</t>
  </si>
  <si>
    <t>PANIFICADORA LOS GUINDOS LTDA</t>
  </si>
  <si>
    <t>ROBERTO FREDES SILVA</t>
  </si>
  <si>
    <t>044</t>
  </si>
  <si>
    <t>PE 28,798</t>
  </si>
  <si>
    <t>RF S/Nº</t>
  </si>
  <si>
    <t>PE 10,852</t>
  </si>
  <si>
    <t>CAFETERIA</t>
  </si>
  <si>
    <t>ORDEN CORP S.A.</t>
  </si>
  <si>
    <t>RODRIGO DAZA BARRA</t>
  </si>
  <si>
    <t xml:space="preserve">DIEGO DE ALMAGRO </t>
  </si>
  <si>
    <t xml:space="preserve">SUCRE </t>
  </si>
  <si>
    <t>7,052,980-7</t>
  </si>
  <si>
    <t>RESTAURANTE</t>
  </si>
  <si>
    <t>55</t>
  </si>
  <si>
    <t>ARQUITECTO GABRIEL OVALLE</t>
  </si>
  <si>
    <t>POM 18</t>
  </si>
  <si>
    <t>POM 247</t>
  </si>
  <si>
    <t>CAROLINA BAEZA ARENAS</t>
  </si>
  <si>
    <t>12,890,635-5</t>
  </si>
  <si>
    <t xml:space="preserve">MARCHANT PEREIRA </t>
  </si>
  <si>
    <t xml:space="preserve">RESIDENCIA PSIQUIATRICA DEL HOSPITAL DE CARABINEROS </t>
  </si>
  <si>
    <t>FONDO PARA HOSPITALES DE CARABINEROS DE CHILE</t>
  </si>
  <si>
    <t>60,514,000-9</t>
  </si>
  <si>
    <t>PACD 336</t>
  </si>
  <si>
    <t>7</t>
  </si>
  <si>
    <t>JARDIN INFANTIL</t>
  </si>
  <si>
    <t>OLGA BEATRIZ SUHRCKE CABALLERO</t>
  </si>
  <si>
    <t>4,361,227-1</t>
  </si>
  <si>
    <t>POM 62</t>
  </si>
  <si>
    <t xml:space="preserve">AV. PEDRO DE VALDIVIA </t>
  </si>
  <si>
    <t>3774 LOCAL 5 Y 6</t>
  </si>
  <si>
    <t>POM 172</t>
  </si>
  <si>
    <t>COMERCIO</t>
  </si>
  <si>
    <t>0 /  0 / 1 / 0</t>
  </si>
  <si>
    <t>0 / 1 / 0/ 0</t>
  </si>
  <si>
    <t>2401 LOCAL PISO 3</t>
  </si>
  <si>
    <t>2401 LOCAL PISO 2</t>
  </si>
  <si>
    <t xml:space="preserve">0 / 1 / 0  / 0 </t>
  </si>
  <si>
    <t>1 /0 / 0 / 1</t>
  </si>
  <si>
    <t>4350 (4250)</t>
  </si>
  <si>
    <t>CECILIA SOTO MUÑOZ</t>
  </si>
  <si>
    <t>VALENTINA MEEDER MUÑOZ</t>
  </si>
  <si>
    <t xml:space="preserve">CHACAO </t>
  </si>
  <si>
    <t>ELIAS OBREQUE SLIER / LAUREN CASTAÑEDA MUÑOZ</t>
  </si>
  <si>
    <t xml:space="preserve">VICENTE REYES </t>
  </si>
  <si>
    <t>PE 10235</t>
  </si>
  <si>
    <t>046</t>
  </si>
  <si>
    <t>NICOLA GEORGIA WORSDELL STEIN</t>
  </si>
  <si>
    <t>MARIA JOSE PALMA SAEZ</t>
  </si>
  <si>
    <t xml:space="preserve">AVDA MATTA ORIENTE </t>
  </si>
  <si>
    <t>466-470</t>
  </si>
  <si>
    <t>07</t>
  </si>
  <si>
    <t>ESTER MARINA MUÑOZ CORREA</t>
  </si>
  <si>
    <t xml:space="preserve">LA VERBENA </t>
  </si>
  <si>
    <t>PE 35217</t>
  </si>
  <si>
    <t>REG 175</t>
  </si>
  <si>
    <t>9</t>
  </si>
  <si>
    <t>MARIO SANCHA FERNANDEZ / CLAUDIA SANCHA FERNANDEZ</t>
  </si>
  <si>
    <t xml:space="preserve">CAMPO DE DEPORTES </t>
  </si>
  <si>
    <t>PE 55305</t>
  </si>
  <si>
    <t>FRANCISCA TORRES MONTES</t>
  </si>
  <si>
    <t>14</t>
  </si>
  <si>
    <t xml:space="preserve">LAS TORPEDERAS </t>
  </si>
  <si>
    <t>INMOBILIARIA E INVERSIONES RUCALAF LIMITADA</t>
  </si>
  <si>
    <t>IGNACIO ESPINOZA AHUMADA</t>
  </si>
  <si>
    <t>PE 534543/1955</t>
  </si>
  <si>
    <t>RF Nº 263/1956</t>
  </si>
  <si>
    <t>FERNANDO MARIN MASAFIERRO</t>
  </si>
  <si>
    <t xml:space="preserve">AMAPOLAS </t>
  </si>
  <si>
    <t>051</t>
  </si>
  <si>
    <t>ITALO ANDRES SAN MARTIN MARIN</t>
  </si>
  <si>
    <t>SEBASTIAN VEGA CAMPOS</t>
  </si>
  <si>
    <t xml:space="preserve">TEXTILES PANTER </t>
  </si>
  <si>
    <t>NEREO LEONARDO TISO PESCE</t>
  </si>
  <si>
    <t xml:space="preserve">AV. JOSE DOMINGO CAÑAS </t>
  </si>
  <si>
    <t>2151 LOCAL C-D</t>
  </si>
  <si>
    <t>154</t>
  </si>
  <si>
    <t>INVERSIONES PIGS LIMITADA</t>
  </si>
  <si>
    <t>MIGUEL ANGEL PEREZ ROJAS</t>
  </si>
  <si>
    <t xml:space="preserve">IRARRAZAVAL </t>
  </si>
  <si>
    <t>PE 44887</t>
  </si>
  <si>
    <t>RF SNº</t>
  </si>
  <si>
    <t>155</t>
  </si>
  <si>
    <t>074</t>
  </si>
  <si>
    <t>JOSE VICTOR CACERES RUBIO</t>
  </si>
  <si>
    <t>CARLOS VALENZUELA RIVEROS</t>
  </si>
  <si>
    <t xml:space="preserve">DUBLE ALMEYDA </t>
  </si>
  <si>
    <t>INMOBILIARIA RENTAS INMOBILIARIAS BETA SPA</t>
  </si>
  <si>
    <t>VINICIO ZABLAH CAMPOS</t>
  </si>
  <si>
    <t>200 LOCAL 101</t>
  </si>
  <si>
    <t>192</t>
  </si>
  <si>
    <t>11</t>
  </si>
  <si>
    <t>IMPORTADORA Y EXPORTADORA LASER IMAGING CHILE SPA LTDA</t>
  </si>
  <si>
    <t>RODRIGO CASTILLO MORALES</t>
  </si>
  <si>
    <t xml:space="preserve">ROMAN DIAZ </t>
  </si>
  <si>
    <t>PE 13345</t>
  </si>
  <si>
    <t>PA SNº</t>
  </si>
  <si>
    <t>POM 77</t>
  </si>
  <si>
    <t>JOHANA MUÑOZ ZAMORANO</t>
  </si>
  <si>
    <t>NUVIA ALVAREZ LORCA</t>
  </si>
  <si>
    <t>CALLE UNO</t>
  </si>
  <si>
    <t>PE 45</t>
  </si>
  <si>
    <t>87 /0 / 0 /108</t>
  </si>
  <si>
    <t>INMOBILIARIA CST EXEQUIEL FIGUEROA S.A.</t>
  </si>
  <si>
    <t>RENE JOGLAR MANCILLA</t>
  </si>
  <si>
    <t>EXEQUIEL FIGUEROA</t>
  </si>
  <si>
    <t>17</t>
  </si>
  <si>
    <t>ROSA VIRGINIA SALAS VILLAR</t>
  </si>
  <si>
    <t>PAULA MARCELA AMPUERO REYES</t>
  </si>
  <si>
    <t xml:space="preserve">AGUA MARINA </t>
  </si>
  <si>
    <t>92</t>
  </si>
  <si>
    <t>VETERINARIA</t>
  </si>
  <si>
    <t>PE 51501</t>
  </si>
  <si>
    <t>RF 33</t>
  </si>
  <si>
    <t>SERGIO EUGENIO GARCIA VEGA</t>
  </si>
  <si>
    <t>ARTURO BENAVIDES DITTBORN</t>
  </si>
  <si>
    <t xml:space="preserve">JOSE PEDRO ALESSANDRI  </t>
  </si>
  <si>
    <t>16/17/53/54</t>
  </si>
  <si>
    <t>56 / 0 / 0 / 71</t>
  </si>
  <si>
    <t>INMOBILIARIA BROWN NORTE SPA</t>
  </si>
  <si>
    <t>BROWN NORTE / GARCIA MORENO</t>
  </si>
  <si>
    <t>957-967 /946-960</t>
  </si>
  <si>
    <t>PE 179 (ON)</t>
  </si>
  <si>
    <t>MP 194</t>
  </si>
  <si>
    <t>JUAN CARLOS SOTOMAYOR CORREA</t>
  </si>
  <si>
    <t>13/14/15</t>
  </si>
  <si>
    <t>74 / 2 / 0 /50</t>
  </si>
  <si>
    <t>FAI LAS DALIAS SPA</t>
  </si>
  <si>
    <t>JUAN PABLO DOMINGUEZ NAVARRO</t>
  </si>
  <si>
    <t xml:space="preserve">RODRIGO DE ARAYA </t>
  </si>
  <si>
    <t>PE 235 (ON)</t>
  </si>
  <si>
    <t>MP 39</t>
  </si>
  <si>
    <t>3</t>
  </si>
  <si>
    <t>106 / 0 / 0 / 74</t>
  </si>
  <si>
    <t>INMOBILIARIA SUAREZ MUJICA SPA</t>
  </si>
  <si>
    <t>JAUN LABRA GONZALEZ</t>
  </si>
  <si>
    <t xml:space="preserve">SEMINARIO </t>
  </si>
  <si>
    <t>PE 146</t>
  </si>
  <si>
    <t>669</t>
  </si>
  <si>
    <t>JULIA ZUÑIGA FERNANDEZ / GLORIA ZUÑIGA FERNANDEZ</t>
  </si>
  <si>
    <t>FLOR MARIA MUÑOZ MENA</t>
  </si>
  <si>
    <t xml:space="preserve">PLAZA EGAÑA </t>
  </si>
  <si>
    <t>PE 17067</t>
  </si>
  <si>
    <t>POM 109-2006</t>
  </si>
  <si>
    <t>RF 150/07</t>
  </si>
  <si>
    <t>POM 191</t>
  </si>
  <si>
    <t>RF 38/17</t>
  </si>
  <si>
    <t>666</t>
  </si>
  <si>
    <t>POM 192</t>
  </si>
  <si>
    <t>RF 140</t>
  </si>
  <si>
    <t>POM 15</t>
  </si>
  <si>
    <t>4</t>
  </si>
  <si>
    <t>MAURICIO ORLANDO ROJAS RIQUELME</t>
  </si>
  <si>
    <t xml:space="preserve">DOMINGO TORO HERRERA </t>
  </si>
  <si>
    <t>1 / 0 / 0  /2</t>
  </si>
  <si>
    <t>REG 28/2023</t>
  </si>
  <si>
    <t>5</t>
  </si>
  <si>
    <t>MARIO LENIN IGOR ALVAREZ MONROY</t>
  </si>
  <si>
    <t>REG 27/2023</t>
  </si>
  <si>
    <t>13</t>
  </si>
  <si>
    <t>ALEJANDRA WIELANDT MONTORY</t>
  </si>
  <si>
    <t xml:space="preserve">MAURICIO FRANCISCO ALLIENDE ALCALDE </t>
  </si>
  <si>
    <t xml:space="preserve">SAN FERNANDO </t>
  </si>
  <si>
    <t>24</t>
  </si>
  <si>
    <t>FERNANDO PARADA MONTANO</t>
  </si>
  <si>
    <t>JUAN PABLO ESTOLOZA MUÑOZ</t>
  </si>
  <si>
    <t xml:space="preserve">OBISPO ORREGO </t>
  </si>
  <si>
    <t>2899 LOCAL 4</t>
  </si>
  <si>
    <t>VINICIO ZABLACH CAMPOS</t>
  </si>
  <si>
    <t>41</t>
  </si>
  <si>
    <t>MANUEL ANTONIO FREIRE DIAZ</t>
  </si>
  <si>
    <t>DIEGO IGNACIO SILVA ALEGRIA</t>
  </si>
  <si>
    <t>LEOPOLDO URRUTIA</t>
  </si>
  <si>
    <t>2020 CASA 4</t>
  </si>
  <si>
    <t>032</t>
  </si>
  <si>
    <t>PE 212</t>
  </si>
  <si>
    <t>RF 50</t>
  </si>
  <si>
    <t>VITALFARMA SPA</t>
  </si>
  <si>
    <t>KAREN FARIAS SEPULVEDA</t>
  </si>
  <si>
    <t>768 LOCAL 2</t>
  </si>
  <si>
    <t xml:space="preserve">DOCTOR PEDRO CALVO BARROS </t>
  </si>
  <si>
    <t>PE 50613</t>
  </si>
  <si>
    <t>DIEGO BASTARRICA DE LA FUENTE / MARIA PAZ BUSTOS PEÑAFIEL</t>
  </si>
  <si>
    <t>MONICA ALEJANDRA BUSTOS PEÑAFIEL</t>
  </si>
  <si>
    <t>TIL TIL</t>
  </si>
  <si>
    <t>PE (ON) 73</t>
  </si>
  <si>
    <t>1/2/3/15/16</t>
  </si>
  <si>
    <t xml:space="preserve">BROWN SUR </t>
  </si>
  <si>
    <t>CONSTRUCTORA E INMOBILIARIA MAGAL LTDA</t>
  </si>
  <si>
    <t>89,651,600-0</t>
  </si>
  <si>
    <t>PE (ON) 480</t>
  </si>
  <si>
    <t>06/02</t>
  </si>
  <si>
    <t xml:space="preserve">AV. JOSE PEDRO ALESSANDRI </t>
  </si>
  <si>
    <t>1166-1132 L-3028</t>
  </si>
  <si>
    <t xml:space="preserve">SEMINARIO PONTIFICIO DE SANTIAGO Y OTRA </t>
  </si>
  <si>
    <t>80,876,100-9</t>
  </si>
  <si>
    <t>POM 8</t>
  </si>
  <si>
    <t xml:space="preserve">MANUEL MONTT </t>
  </si>
  <si>
    <t>2559 LC-2</t>
  </si>
  <si>
    <t xml:space="preserve">POM 137 </t>
  </si>
  <si>
    <t>SERVICIOS Y REPRESENTACIONES RIO PUELO S.A.</t>
  </si>
  <si>
    <t xml:space="preserve">AV. SIMON BOLIVAR </t>
  </si>
  <si>
    <t>2235 (OFICINA 2)</t>
  </si>
  <si>
    <t>SERVICIOS</t>
  </si>
  <si>
    <t>10,895,605-4</t>
  </si>
  <si>
    <t>POM 67</t>
  </si>
  <si>
    <t>008</t>
  </si>
  <si>
    <t xml:space="preserve">SALITRE </t>
  </si>
  <si>
    <t>PE 132</t>
  </si>
  <si>
    <t>INMOBILIARIA TOWNHOUSE ÑUÑOA IV SPA</t>
  </si>
  <si>
    <t>76,792,376-7</t>
  </si>
  <si>
    <t>013</t>
  </si>
  <si>
    <t xml:space="preserve">19 DE ABRIL </t>
  </si>
  <si>
    <t>POM 207</t>
  </si>
  <si>
    <t>1/6</t>
  </si>
  <si>
    <t>76,839,928-K</t>
  </si>
  <si>
    <t>PE (ON) 174</t>
  </si>
  <si>
    <t>18</t>
  </si>
  <si>
    <t xml:space="preserve">AV. VICUÑA MACKENNA </t>
  </si>
  <si>
    <t>VIVIENDA- EQUIPAMIENTO</t>
  </si>
  <si>
    <t>ARRENDAMIENTOS VICUÑA MACKENNA MIL CUATROCIENTOS VEINTIOCHO SPA</t>
  </si>
  <si>
    <t xml:space="preserve">PE (ON) 244 </t>
  </si>
  <si>
    <t>AV. MANUEL ANTONIO MATTA</t>
  </si>
  <si>
    <t>060 LOCAL 12</t>
  </si>
  <si>
    <t>INVERSIONES PROULK VECINALES SPA</t>
  </si>
  <si>
    <t>76,321,675-6</t>
  </si>
  <si>
    <t>POM 184</t>
  </si>
  <si>
    <t xml:space="preserve">HERIBERTO COVARRUBIAS </t>
  </si>
  <si>
    <t>EXPORTADORA Y COMERCIALIZADORA DE PRODUCTOS FARMACEUTICOS LTDA</t>
  </si>
  <si>
    <t>77,520,490-7</t>
  </si>
  <si>
    <t>POM 49</t>
  </si>
  <si>
    <t>7/8/103</t>
  </si>
  <si>
    <t>INMOBILIARIA LAS PALMERAS SPA</t>
  </si>
  <si>
    <t>76,933,826-8</t>
  </si>
  <si>
    <t xml:space="preserve">PE (ON) </t>
  </si>
  <si>
    <t>30</t>
  </si>
  <si>
    <t xml:space="preserve">ITALIA </t>
  </si>
  <si>
    <t>EMILIO FERNANDO LATORRE PACHECO</t>
  </si>
  <si>
    <t>6,632,902-K</t>
  </si>
  <si>
    <t xml:space="preserve">POM 217 </t>
  </si>
  <si>
    <t>57</t>
  </si>
  <si>
    <t xml:space="preserve">AV. AMERICO VESPUCIO </t>
  </si>
  <si>
    <t>OFICINAS</t>
  </si>
  <si>
    <t>INMOBILIARIA E INVERSIONES PEDRO YAÑEZ TRICIO Y CIA LTDA</t>
  </si>
  <si>
    <t>77,241,080-8</t>
  </si>
  <si>
    <t>POM 61</t>
  </si>
  <si>
    <t xml:space="preserve">DR. JOHOW </t>
  </si>
  <si>
    <t>SALLEZ ZAPATA Y CIA. LTDA</t>
  </si>
  <si>
    <t>78,914,950-K</t>
  </si>
  <si>
    <t xml:space="preserve">POM 45 </t>
  </si>
  <si>
    <t xml:space="preserve">ACCESIBILIDAD UNIVERSAL </t>
  </si>
  <si>
    <t xml:space="preserve">CONGREGACION HIJAS DE LA DIVINA PASTORA </t>
  </si>
  <si>
    <t>70,357,600-1</t>
  </si>
  <si>
    <t>POM 42</t>
  </si>
  <si>
    <t xml:space="preserve">AV. TOBALABA </t>
  </si>
  <si>
    <t>INMOBILIARIA SAN JUAN DE LUZ CUATRO LTDA</t>
  </si>
  <si>
    <t>76,560,927-5</t>
  </si>
  <si>
    <t>PE (ON) 115/2017</t>
  </si>
  <si>
    <t>033</t>
  </si>
  <si>
    <t xml:space="preserve">LOS TRES ANTONIOS </t>
  </si>
  <si>
    <t>180 DIAS</t>
  </si>
  <si>
    <t>VIVIENDA - OFICINA</t>
  </si>
  <si>
    <t>30 / 0 / 6 / 40</t>
  </si>
  <si>
    <t>HABITABLE SERVICIOS INMOBILIARIOS REAL STATE SPA</t>
  </si>
  <si>
    <t>RENZO ALVANO TOLOZA</t>
  </si>
  <si>
    <t xml:space="preserve">SUAREZ MUJICA </t>
  </si>
  <si>
    <t>INMOBILIARIA S.T.S.M SPA</t>
  </si>
  <si>
    <t>77,307,847-5</t>
  </si>
  <si>
    <t>JORGE MORENO SEPULVEDA</t>
  </si>
  <si>
    <t>DEMOLICION PARCIAL</t>
  </si>
  <si>
    <t>464-C</t>
  </si>
  <si>
    <t>CAMILA MATEO HERNANDEZ / ANDRES GOMEZ GAJARDO</t>
  </si>
  <si>
    <t>17.995.970-4 / 17.266.074-6</t>
  </si>
  <si>
    <t>JOSE AROS SILVA</t>
  </si>
  <si>
    <t>011-20</t>
  </si>
  <si>
    <t>PENTA VIDA COMPAÑÍA DE SEGUROS DE VIDA S.A.</t>
  </si>
  <si>
    <t>96,812,960-0</t>
  </si>
  <si>
    <t>CARLOS REYES DIMTER</t>
  </si>
  <si>
    <t xml:space="preserve">AV. GRECIA </t>
  </si>
  <si>
    <t>INSTITUTO NACIONAL DE DEPORTES</t>
  </si>
  <si>
    <t>FRANCISCO SANTELICES LOPEZ</t>
  </si>
  <si>
    <t>VIVIENDA Y EQUIPAMIENTO COMERCIAL</t>
  </si>
  <si>
    <t>INVERSIONES DESMOND SPA</t>
  </si>
  <si>
    <t>76,882,263-8</t>
  </si>
  <si>
    <t xml:space="preserve">VIVIENDA - LOCALES COMERCIALES </t>
  </si>
  <si>
    <t>VIVIENDA UNIFAMILIAR</t>
  </si>
  <si>
    <t>CLAUDIA ESPINOZA CAVIERES</t>
  </si>
  <si>
    <t>1 / 0 / 0  / 3</t>
  </si>
  <si>
    <t>JAQUELINE CRISTINA CHONG VISA</t>
  </si>
  <si>
    <t>1 / 0 / 0  / 2</t>
  </si>
  <si>
    <t>424 / 8 / 0 / 403</t>
  </si>
  <si>
    <t>PE 95</t>
  </si>
  <si>
    <t>001/003/004/005/006/007/086</t>
  </si>
  <si>
    <t>377 / 0 / 0 / 265</t>
  </si>
  <si>
    <t>19 / 19</t>
  </si>
  <si>
    <t>INMOBILIARIA VALDIVIA UNO SPA</t>
  </si>
  <si>
    <t>JUAN SIERRALTA ANDRADE</t>
  </si>
  <si>
    <t>JOSE DOMINGO CAÑAS / LO ENCALADA</t>
  </si>
  <si>
    <t>435-455 / 341-361-373-389-403</t>
  </si>
  <si>
    <t>PE 272</t>
  </si>
  <si>
    <t>4 / 0 / 0 / 8</t>
  </si>
  <si>
    <t>INMOBILIARIA COVENTRY SPA.</t>
  </si>
  <si>
    <t>ROBERTO CASALS ORDOÑEZ</t>
  </si>
  <si>
    <t>022/023/024/025</t>
  </si>
  <si>
    <t>97 / 0 / 0 / 41</t>
  </si>
  <si>
    <t>INMOBILIARIA IRARRAZAVAL SPA</t>
  </si>
  <si>
    <t>SERGIO PEREIRA ROJAS</t>
  </si>
  <si>
    <t>1938-1968-1970-1978</t>
  </si>
  <si>
    <t>PE 257</t>
  </si>
  <si>
    <t>001/002</t>
  </si>
  <si>
    <t>96 / 0 / 0 / 97</t>
  </si>
  <si>
    <t>INMOBILIARIA Y CONSTRUCCION TRANCURA DOS S.A.</t>
  </si>
  <si>
    <t>CRISTOBAL CLAVIJO VITA</t>
  </si>
  <si>
    <t>2801-2807</t>
  </si>
  <si>
    <t>EQUIP. COMERCIAL - SUPERMERCADO</t>
  </si>
  <si>
    <t>WALMART CHILE INMOBILIARIA LTDA.</t>
  </si>
  <si>
    <t>CRISTIAN FERRARI CIFUENTES</t>
  </si>
  <si>
    <t>PE 311</t>
  </si>
  <si>
    <t>2016</t>
  </si>
  <si>
    <t>RF 19</t>
  </si>
  <si>
    <t>2019</t>
  </si>
  <si>
    <t>026</t>
  </si>
  <si>
    <t>EQUIP. CULTURA - CULTO - CENTRO CULTURAL</t>
  </si>
  <si>
    <t>ILUSTRE MUNICIPALIDAD DE ÑUÑO</t>
  </si>
  <si>
    <t>JUAN ROJAS GAJARDO</t>
  </si>
  <si>
    <t>REG 146</t>
  </si>
  <si>
    <t>019</t>
  </si>
  <si>
    <t>160 / 0 / 0  / 157</t>
  </si>
  <si>
    <t>INMOBILIARIA INCOVIBA OPTIMUS LTDA.</t>
  </si>
  <si>
    <t>SEBASTIAN SQUELLA CORREA</t>
  </si>
  <si>
    <t>PE73</t>
  </si>
  <si>
    <t>EQUIP. DEPORTIVO - CTO ENTRENAMIENTO DEL TENIS Y DEP DE RAQUETA</t>
  </si>
  <si>
    <t>0 / 1 / 0 / 2</t>
  </si>
  <si>
    <t>INSTITUTO NACIONAL DEL DEPORTE</t>
  </si>
  <si>
    <t>JOHANN WOHLENBERG IRIARTE</t>
  </si>
  <si>
    <t>001/002/003/004/012</t>
  </si>
  <si>
    <t>151 / 0 / 0 / 127</t>
  </si>
  <si>
    <t>INMOBILIARIA EL DESCUBRIDOR S.A.</t>
  </si>
  <si>
    <t>FELIPE DAUDET ARANEDA</t>
  </si>
  <si>
    <t>NELSON</t>
  </si>
  <si>
    <t>PE 89</t>
  </si>
  <si>
    <t>RAMPAS DE ACCESIBILIDAD UNIVERSAL</t>
  </si>
  <si>
    <t>COMITÉ OLIMPICO DE CHILE</t>
  </si>
  <si>
    <t>ALEJANDRO SOLAR DOMINGUEZ</t>
  </si>
  <si>
    <t>RAMON CRUZ MONTT</t>
  </si>
  <si>
    <t>RF 100</t>
  </si>
  <si>
    <t>022</t>
  </si>
  <si>
    <t>VIVIENDA - EQUIP. SERVICIOS - OFICINA - EQUIP. COMERCIAL - FTE DE SODA</t>
  </si>
  <si>
    <t>1 / 1 / 1 / 0</t>
  </si>
  <si>
    <t>HERNAN BUSTAMANTE SANTIAGO</t>
  </si>
  <si>
    <t xml:space="preserve">LICENCIADO LAS PEÑAS </t>
  </si>
  <si>
    <t>MP 43</t>
  </si>
  <si>
    <t>203</t>
  </si>
  <si>
    <t>CORPO DE AYUDA AL NIÑO CON ARTRITIS CRONICA JUVENIL  ANACROJ</t>
  </si>
  <si>
    <t>CAROLINA VERNONICA MURGAS REINOSO</t>
  </si>
  <si>
    <t>VIA CATORCE</t>
  </si>
  <si>
    <t xml:space="preserve">EQUIP. </t>
  </si>
  <si>
    <t>VALLEJOS CHARTIER LTDA.</t>
  </si>
  <si>
    <t>DANIELA POBLETE FREZ</t>
  </si>
  <si>
    <t>CONDELL</t>
  </si>
  <si>
    <t>AMP</t>
  </si>
  <si>
    <t>VIRGINIA DEL CARMEN CONDAL OLEA</t>
  </si>
  <si>
    <t>JUAN IGNACIO ARIAS COSSIO</t>
  </si>
  <si>
    <t>RAUL SILVA CASTRO</t>
  </si>
  <si>
    <t>REG 152</t>
  </si>
  <si>
    <t>109</t>
  </si>
  <si>
    <t>OXXO / COMERCIAL BIG JHON LTDA.</t>
  </si>
  <si>
    <t>PEDRO GARRIDO ADRIAN</t>
  </si>
  <si>
    <t>4170 LC 1</t>
  </si>
  <si>
    <t>058</t>
  </si>
  <si>
    <t>FRANCISCO CALAF GONZALEZ</t>
  </si>
  <si>
    <t>DANIELA GAMBOA ACHO</t>
  </si>
  <si>
    <t>PASAJE SANTA JULIA</t>
  </si>
  <si>
    <t>488-F</t>
  </si>
  <si>
    <t>PE 38202</t>
  </si>
  <si>
    <t>016</t>
  </si>
  <si>
    <t>GEMMA CASTILLO PEREZ</t>
  </si>
  <si>
    <t>PATRICIO CANEPA VIGNOLA</t>
  </si>
  <si>
    <t>PUNITAQUI</t>
  </si>
  <si>
    <t>094</t>
  </si>
  <si>
    <t>CESAR MEDEL LLANOS</t>
  </si>
  <si>
    <t>VERONICA LEYTON CASTRO</t>
  </si>
  <si>
    <t>CHRISTIAN ANDRES OYARCE AVILES</t>
  </si>
  <si>
    <t>200 LC 106</t>
  </si>
  <si>
    <t>271 DEPTOS - 142 ESTAC - 132 BOD - 22 ESTAC+BOD</t>
  </si>
  <si>
    <t>100 DEPTOS - 92 ESTAC - 98 BOD</t>
  </si>
  <si>
    <t>76,888,294-0</t>
  </si>
  <si>
    <t>RAUL PABON BLAU</t>
  </si>
  <si>
    <t>LUIS URIBE</t>
  </si>
  <si>
    <t>JUAN RAYO INGENIERIA S.A. / SOC. DE INV. ARISTO LTDA.</t>
  </si>
  <si>
    <t>89,063,600-4</t>
  </si>
  <si>
    <t>HERNAN MEZA ESPINOZA</t>
  </si>
  <si>
    <t>DOCTOR GUILLERMO MANN</t>
  </si>
  <si>
    <t>INMOBILIARIA LOS SACRAMENTINOS S.A.</t>
  </si>
  <si>
    <t>96,841,740-1</t>
  </si>
  <si>
    <t>IRMA VICUÑA MARIN</t>
  </si>
  <si>
    <t>PEDRO TORRES / MONTENEGRO</t>
  </si>
  <si>
    <t>1517-1525-1539-1545 / 1490-1542-1558</t>
  </si>
  <si>
    <t>77,316,413-4</t>
  </si>
  <si>
    <t>OMAR GONZALEZ ORELLANA</t>
  </si>
  <si>
    <t>011/013/021/022</t>
  </si>
  <si>
    <t>GENERAL JOSE ARTIGAS - ARZOBISPO FUENZALIDA</t>
  </si>
  <si>
    <t>2944 / 2953</t>
  </si>
  <si>
    <t>INMOBILIARIA MONTE JAYA SPA</t>
  </si>
  <si>
    <t>77,168,618-6</t>
  </si>
  <si>
    <t>MARCOS VILLEGAS BARRERA</t>
  </si>
  <si>
    <t>1563-1593</t>
  </si>
  <si>
    <t>INMOBILIARIA MONSEÑOR EYZAGUIRRE II PSA</t>
  </si>
  <si>
    <t>76,754,566-5</t>
  </si>
  <si>
    <t>JUAN LABRA GONZALEZ</t>
  </si>
  <si>
    <t>NAHMIAS INVERSIONES Y DESARROLLO INMOBILIARIO LTDA.</t>
  </si>
  <si>
    <t>76,416,550-0</t>
  </si>
  <si>
    <t>PE 79</t>
  </si>
  <si>
    <t>1166 LC 4023</t>
  </si>
  <si>
    <t xml:space="preserve">EQUIP. COMERCIAL - LOCAL </t>
  </si>
  <si>
    <t>96,996,730-7 / 80,876,100-9</t>
  </si>
  <si>
    <t>POM 248</t>
  </si>
  <si>
    <t>010/011/012/013/014/015/017/093</t>
  </si>
  <si>
    <t>SENADOR JAIME GUZMAN ERRAZURIZ</t>
  </si>
  <si>
    <t>INMOBILIARIA DIAGONAL ORIENTE SPA</t>
  </si>
  <si>
    <t>76,683,717-4</t>
  </si>
  <si>
    <t>PE 243</t>
  </si>
  <si>
    <t>2222 LC 1</t>
  </si>
  <si>
    <t>76,187,012-2</t>
  </si>
  <si>
    <t>POM 250</t>
  </si>
  <si>
    <t>200 LC 1</t>
  </si>
  <si>
    <t>77,023,701-7</t>
  </si>
  <si>
    <t>POM 101</t>
  </si>
  <si>
    <t>017/018/037/039/040/041</t>
  </si>
  <si>
    <t>PUCARA</t>
  </si>
  <si>
    <t>76,948,769-7</t>
  </si>
  <si>
    <t>215 / 7 / 0 / 192</t>
  </si>
  <si>
    <t>INMOBILIARIA CIENTO CINCO S.A.</t>
  </si>
  <si>
    <t>MATIAS BALLACEYT MOLINA</t>
  </si>
  <si>
    <t>2300-2310</t>
  </si>
  <si>
    <t>PE 90</t>
  </si>
  <si>
    <t>72 / 0 / 0 / 87</t>
  </si>
  <si>
    <t>INMOBILIARIA UNION LITERARIA SPA</t>
  </si>
  <si>
    <t>BRETAÑA</t>
  </si>
  <si>
    <t>PE44</t>
  </si>
  <si>
    <t>024</t>
  </si>
  <si>
    <t>DAVID ALEJANDRO AVARIA ARAYA</t>
  </si>
  <si>
    <t>GABRIEL ROBLES SQUELLA</t>
  </si>
  <si>
    <t>PEATONES 28</t>
  </si>
  <si>
    <t>017</t>
  </si>
  <si>
    <t>EQUIP. EDUCACIONAL - PARVULARIO</t>
  </si>
  <si>
    <t>CONGREGACION HERMANAS CARMELITAS DE LA CARIDAD</t>
  </si>
  <si>
    <t>ALEJANDRA MEZA VENEGAS</t>
  </si>
  <si>
    <t>005/018/031/032/034/035</t>
  </si>
  <si>
    <t>284 / 0 / 0 / 327</t>
  </si>
  <si>
    <t>INMOBILIARIA PILARES S.A.</t>
  </si>
  <si>
    <t>ZAÑARTU / WILLIAMS REBOLLEDO</t>
  </si>
  <si>
    <t>1222-1300 / 1852-1870-1888-1890</t>
  </si>
  <si>
    <t>PE 70</t>
  </si>
  <si>
    <t>CHANEL ALEXANDRA CUELLO ARRIAGADA</t>
  </si>
  <si>
    <t>WERNER RIVERA ZUÑIGA</t>
  </si>
  <si>
    <t>TAMAYA</t>
  </si>
  <si>
    <t>EQUIP. EDUCACIONAL - JARDIN INFANTIL</t>
  </si>
  <si>
    <t>MARIA VERONICA PEREZ RIVAS</t>
  </si>
  <si>
    <t>NELSON ALBAYAY GAJARDO</t>
  </si>
  <si>
    <t>JORGE ANTONIO ARAB NESSRALLAH</t>
  </si>
  <si>
    <t>CARLOS URBINA VASQUEZ</t>
  </si>
  <si>
    <t>039/040/041/108/109</t>
  </si>
  <si>
    <t>45 / 0 / 0 / 55</t>
  </si>
  <si>
    <t>INMOBILIARIA MANUEL DE SALAS SPA</t>
  </si>
  <si>
    <t>CARLOS ALBERTO URZUA EDWARDS</t>
  </si>
  <si>
    <t>PE 200</t>
  </si>
  <si>
    <t>EQUIP. EDUCACIONAL - COLEGIO</t>
  </si>
  <si>
    <t>CONGREGACION PADRES ESCOLAPIOS</t>
  </si>
  <si>
    <t>RODRIGO GONZALEZ GUERRA</t>
  </si>
  <si>
    <t>EQUIP. COMERCIAL - LOCAL COMERCIAL</t>
  </si>
  <si>
    <t>INMOBILIARIA Y CONSTRUCTORA DIFRAGA S.A.</t>
  </si>
  <si>
    <t>ALDO FRANCISCO GONZALEZ GONZALEZ</t>
  </si>
  <si>
    <t>PEDRO DE OÑA</t>
  </si>
  <si>
    <t>031</t>
  </si>
  <si>
    <t>LEONARDO KIHARA</t>
  </si>
  <si>
    <t>MARCOS COLIL RIOS</t>
  </si>
  <si>
    <t>PEDRO H. LING</t>
  </si>
  <si>
    <t>PE 29-3-18</t>
  </si>
  <si>
    <t>043</t>
  </si>
  <si>
    <t>XIMENA ALEJANDRA PALMA BRAVO</t>
  </si>
  <si>
    <t>ANDRES EDUARDO PRADO ALARCON</t>
  </si>
  <si>
    <t>AMAPOLAS</t>
  </si>
  <si>
    <t>4770 CS S</t>
  </si>
  <si>
    <t>HUIPING SHI</t>
  </si>
  <si>
    <t>ELEAZAR ELISEO SAEZ TRANGO</t>
  </si>
  <si>
    <t>ALER DANIEL FUENTES DEL CAMPO</t>
  </si>
  <si>
    <t>CARLOS ACEVEDO CORNEJO</t>
  </si>
  <si>
    <t>MARIA CELESTE</t>
  </si>
  <si>
    <t>271</t>
  </si>
  <si>
    <t>ALICIA BOBADILLA ANDRADE</t>
  </si>
  <si>
    <t>ANDRES OERZZOLI BOZZALLA</t>
  </si>
  <si>
    <t>ESTRELLA SOLITARIA</t>
  </si>
  <si>
    <t>114 AL 167 / 173 AL 272</t>
  </si>
  <si>
    <t>738 / 739</t>
  </si>
  <si>
    <t>COMUNIDAD EDIFICIO DEIRA</t>
  </si>
  <si>
    <t>JORGE RAMIREZ LANTADILLA</t>
  </si>
  <si>
    <t>VIVIENDA - CIERRE PERIMETRAL</t>
  </si>
  <si>
    <t>162</t>
  </si>
  <si>
    <t>EQUIP. COMERCIAL - MINMARKET</t>
  </si>
  <si>
    <t>0 / 1 / 0 / 0 /</t>
  </si>
  <si>
    <t>INVERSIONES RTR SPA</t>
  </si>
  <si>
    <t>MARIA PIA ROSSO STREETER</t>
  </si>
  <si>
    <t>3751 LC 1A</t>
  </si>
  <si>
    <t>PE 130</t>
  </si>
  <si>
    <t>RF 29</t>
  </si>
  <si>
    <t>MATIAS PINTO DAGUIAR UNDURRAGA</t>
  </si>
  <si>
    <t>FRANCISCO NAVAS CALDERON</t>
  </si>
  <si>
    <t>GIRARDI</t>
  </si>
  <si>
    <t>PE 21</t>
  </si>
  <si>
    <t>1999</t>
  </si>
  <si>
    <t>RF 32</t>
  </si>
  <si>
    <t>2000</t>
  </si>
  <si>
    <t>204</t>
  </si>
  <si>
    <t>ROBERTO NAHUM Y CIA. LTDA.</t>
  </si>
  <si>
    <t>CAMILA ANDREA CAÑETE SALAZAR</t>
  </si>
  <si>
    <t>2710 LC 01</t>
  </si>
  <si>
    <t>PE 56</t>
  </si>
  <si>
    <t>RF 106</t>
  </si>
  <si>
    <t>LILIAN ZUÑIGA GUZMAN - INVERSIONES MULTIVERSAL SPA</t>
  </si>
  <si>
    <t>JOHN MACKENZIE TIRADO</t>
  </si>
  <si>
    <t>REG 1882</t>
  </si>
  <si>
    <t>INDUSTRIAL COMERCIAL CHILE LTDA.</t>
  </si>
  <si>
    <t>HECTOR GONZALEZS CASTRO</t>
  </si>
  <si>
    <t>REG 89</t>
  </si>
  <si>
    <t>EL RAS S.A. 7 SEMINARIO PONTIFICIO DE SANTIAGO Y OTRA</t>
  </si>
  <si>
    <t>FREDDY DROGUETT</t>
  </si>
  <si>
    <t>1132-1166</t>
  </si>
  <si>
    <t>PE 150</t>
  </si>
  <si>
    <t>077</t>
  </si>
  <si>
    <t>EQUIP. COMERCIAL - MINIMARKET</t>
  </si>
  <si>
    <t>YURI SMIRINOW PATERAKIS</t>
  </si>
  <si>
    <t>SEMINARIO</t>
  </si>
  <si>
    <t>847 LC 1</t>
  </si>
  <si>
    <t>PE 393</t>
  </si>
  <si>
    <t>2015</t>
  </si>
  <si>
    <t>RF 165</t>
  </si>
  <si>
    <t>2017</t>
  </si>
  <si>
    <t>015</t>
  </si>
  <si>
    <t>CRISTIAN VILLASECA DIAZ / FLAVIA MARQUEZ CITTADIN</t>
  </si>
  <si>
    <t>STEPHANY OPITZ OJEDA</t>
  </si>
  <si>
    <t>029</t>
  </si>
  <si>
    <t>DAVID ENILDON ZAMORA DUCHENS</t>
  </si>
  <si>
    <t>CRISTIAN SAZO PAZ</t>
  </si>
  <si>
    <t>3087 B</t>
  </si>
  <si>
    <t>PE 23508</t>
  </si>
  <si>
    <t>059</t>
  </si>
  <si>
    <t>EQUIP. SERVICIOS - CONSULTA DENTAL</t>
  </si>
  <si>
    <t>DIANA NAVARRO OTERO</t>
  </si>
  <si>
    <t>EMILIO BECERRA CONTRERAS</t>
  </si>
  <si>
    <t>3420 DP 26</t>
  </si>
  <si>
    <t>ARZOBISPADO DE SANTIAGO</t>
  </si>
  <si>
    <t>CARLSO JORQUERA GONZALEZ</t>
  </si>
  <si>
    <t>CHILE ESPAÑA</t>
  </si>
  <si>
    <t>EQUIP. SERVICIOS - OFICINA</t>
  </si>
  <si>
    <t>CENTRO DE ECOLOGIA APLICADA S.A.</t>
  </si>
  <si>
    <t>CONSTANZA GODOY FUENZALIDA</t>
  </si>
  <si>
    <t>SUECIA</t>
  </si>
  <si>
    <t>RESIDENCIA ADULTO MAYOR</t>
  </si>
  <si>
    <t>INMOBILIARIA SENIORS S.A.</t>
  </si>
  <si>
    <t>PATRICIA ROCA ASTORGA</t>
  </si>
  <si>
    <t>1502 / 3057</t>
  </si>
  <si>
    <t>010</t>
  </si>
  <si>
    <t>EQUIP. COMERCIAL - LOCALES - EQUIP. SERVICIOS - OFICINAS</t>
  </si>
  <si>
    <t>PATRICIO EDUARDO GONZALEZ GAMBOA</t>
  </si>
  <si>
    <t>GASPAR APARICIO KOCHER</t>
  </si>
  <si>
    <t>MP 77</t>
  </si>
  <si>
    <t>RF 110</t>
  </si>
  <si>
    <t>FRANKLIN AGUILERA GONZALEZ</t>
  </si>
  <si>
    <t>OMAR RIQUELME PEREZ</t>
  </si>
  <si>
    <t>LOS VELEROS</t>
  </si>
  <si>
    <t>PE 62</t>
  </si>
  <si>
    <t>RF 56</t>
  </si>
  <si>
    <t>247</t>
  </si>
  <si>
    <t xml:space="preserve">0 /1 / 0 / 0 </t>
  </si>
  <si>
    <t>MERCEDES ESCOBAR FERRETI</t>
  </si>
  <si>
    <t>FERNANDO JARA MOLINA</t>
  </si>
  <si>
    <t>COVENTRY</t>
  </si>
  <si>
    <t>708 LC 15</t>
  </si>
  <si>
    <t>184 / 4 / 0 / 109</t>
  </si>
  <si>
    <t>INMOBILIARIA ZAÑARTU SPA</t>
  </si>
  <si>
    <t>RAUL OJEDA PINO</t>
  </si>
  <si>
    <t>ZAÑARTU / PEDRO DE VALDIVIA</t>
  </si>
  <si>
    <t>2452-2460 / 5261-5263-5295</t>
  </si>
  <si>
    <t>PE 195</t>
  </si>
  <si>
    <t>EQUIP. SOCIAL - FUNDACION</t>
  </si>
  <si>
    <t>FUNDACION  MARIA MOHOR ZUMMERS</t>
  </si>
  <si>
    <t>MARIA VIRGINIA GARCIA CORREA</t>
  </si>
  <si>
    <t>PEDRO MARIN</t>
  </si>
  <si>
    <t>20898</t>
  </si>
  <si>
    <t>113</t>
  </si>
  <si>
    <t>JUAN CARLOS HERRERA GONZALEZ</t>
  </si>
  <si>
    <t>2401 LC 31</t>
  </si>
  <si>
    <t>EQUIP. SERVICIOS - CENTRO MEDICO</t>
  </si>
  <si>
    <t>99,579,570-1</t>
  </si>
  <si>
    <t>POM 63</t>
  </si>
  <si>
    <t>2401 LC 22</t>
  </si>
  <si>
    <t>POM 64</t>
  </si>
  <si>
    <t>EQUIP. SERVICIOS - PROFESIONALES</t>
  </si>
  <si>
    <t>76,366,518-6</t>
  </si>
  <si>
    <t>PAMP 68</t>
  </si>
  <si>
    <t>010/011/012</t>
  </si>
  <si>
    <t>INMOBILIARIA AVSA NELSON SPA</t>
  </si>
  <si>
    <t>76,981,649-6</t>
  </si>
  <si>
    <t>PE 99</t>
  </si>
  <si>
    <t>2899 LC 1</t>
  </si>
  <si>
    <t>76,749,185-9</t>
  </si>
  <si>
    <t>POM 66</t>
  </si>
  <si>
    <t>021/022</t>
  </si>
  <si>
    <t>PEDRO TORRES</t>
  </si>
  <si>
    <t>INMOBILIARIA TOWNHOUSE TORRES SPA</t>
  </si>
  <si>
    <t>77,122,422-9</t>
  </si>
  <si>
    <t>PE 162</t>
  </si>
  <si>
    <t>IRARRAZAVAL / ITALIA</t>
  </si>
  <si>
    <t>660 LC 5 / 2025 LC 5</t>
  </si>
  <si>
    <t>FABRIZIO CAVADA MEDINA</t>
  </si>
  <si>
    <t>17,074,103-K</t>
  </si>
  <si>
    <t>POM 143</t>
  </si>
  <si>
    <t>ELIAN ABUD MAHANA Y OTROS</t>
  </si>
  <si>
    <t>5,193,928-K</t>
  </si>
  <si>
    <t>PALT 33</t>
  </si>
  <si>
    <t>76,855,352-1</t>
  </si>
  <si>
    <t>VICENTE REYES</t>
  </si>
  <si>
    <t>ELIAS OBREQUE SLIER Y OTRO</t>
  </si>
  <si>
    <t>15,319,262-6</t>
  </si>
  <si>
    <t>NUEVA HANNOVER</t>
  </si>
  <si>
    <t>EQUIP. EDUCACIONAL - SALA CUNA - JARDIN INFANTIL</t>
  </si>
  <si>
    <t>LESLIE SALGADO VINALS</t>
  </si>
  <si>
    <t>15,331,705-4</t>
  </si>
  <si>
    <t>PAMP 15</t>
  </si>
  <si>
    <t>003/014</t>
  </si>
  <si>
    <t>ZAÑARTU</t>
  </si>
  <si>
    <t>1060-1076</t>
  </si>
  <si>
    <t>TECNIGEN S.A.</t>
  </si>
  <si>
    <t>93,020,000-K</t>
  </si>
  <si>
    <t>INMOBILIARIA LOS SACRAMENTOS S.A.</t>
  </si>
  <si>
    <t>RODRIGO TAPIA OLMEDO</t>
  </si>
  <si>
    <t>INMOBILIARIA SANTA MEME LTDA.</t>
  </si>
  <si>
    <t>76,187,887-5</t>
  </si>
  <si>
    <t>FRANCISCO ALVAREZ PEREZ</t>
  </si>
  <si>
    <t>109 DEPTOS - 39 ESTAC - 5 LCALES - 18 BOD - 50 ESTAC+BOD</t>
  </si>
  <si>
    <t>SALITRE</t>
  </si>
  <si>
    <t>7 CASAS - 8 ESTAC</t>
  </si>
  <si>
    <t>INMOBILIARIA DORA S A / CONST E INMOB MAGAL LTDA / CONST LEON WOLF SPA</t>
  </si>
  <si>
    <t>86,176,600-1 / 89,651,600-0 / 96,506,560-1</t>
  </si>
  <si>
    <t>BROWN SUR</t>
  </si>
  <si>
    <t>INMOBILIARIA RODRIGO DE ARAYA SPA</t>
  </si>
  <si>
    <t>76,868,748-K</t>
  </si>
  <si>
    <t>5 LOCALES - 173 DEPTOS - 101 BOD - 118 ESTAC - 9 BOD+ESTAC</t>
  </si>
  <si>
    <t>EXEQUIEL FERNANDEZ / LAS ENCINAS</t>
  </si>
  <si>
    <t>020</t>
  </si>
  <si>
    <t>CARSTEN RIETSCHEL</t>
  </si>
  <si>
    <t>JAVIER CARRASCO EADE</t>
  </si>
  <si>
    <t>MANUEL BARRIOS</t>
  </si>
  <si>
    <t>PE 264</t>
  </si>
  <si>
    <t>034</t>
  </si>
  <si>
    <t>FRANCISCO DE VILLAGRA</t>
  </si>
  <si>
    <t>JOSE RODRIGUEZ LEIVA</t>
  </si>
  <si>
    <t>FRANCISCO VERGARA CASTRO</t>
  </si>
  <si>
    <t>ELIECER PARADA</t>
  </si>
  <si>
    <t>PE 20758</t>
  </si>
  <si>
    <t>148 / 1 / 0 144</t>
  </si>
  <si>
    <t>JAVIER BRAHM SMART</t>
  </si>
  <si>
    <t>PE 190</t>
  </si>
  <si>
    <t>053</t>
  </si>
  <si>
    <t>GONZALO FLOREZ CHAVARRIA</t>
  </si>
  <si>
    <t>PAULA MARTINEZ PICCARDO</t>
  </si>
  <si>
    <t>EQUIP. DEPORTES - CENTRO ENTRENAMIENTO DEPORTES ACUATICOS</t>
  </si>
  <si>
    <t>INSITUTO NACIONAL DE DEPORTES DE CHILE</t>
  </si>
  <si>
    <t>JORGE IGLESIAS GUILLARD</t>
  </si>
  <si>
    <t>EQUIP. DEPORTES - CENTRO ENTRENAMIENTO TENIS Y DEPORTES DE RAQUETA</t>
  </si>
  <si>
    <t>JOHANN WOHLEBERG IRIARTE</t>
  </si>
  <si>
    <t>EQUIP. COMERCIAL - PANADERIA</t>
  </si>
  <si>
    <t>INMOBILIARIA E INVERSIONES CLAUDIA MARTINEZ BASAURE LTDA.</t>
  </si>
  <si>
    <t>MARCELA CASTAÑEDA QUEZADA</t>
  </si>
  <si>
    <t>LINCOYAN</t>
  </si>
  <si>
    <t>PE 57</t>
  </si>
  <si>
    <t>1977</t>
  </si>
  <si>
    <t xml:space="preserve">1 / 0 / 0 / 0 </t>
  </si>
  <si>
    <t>EUGENIO MARCOS REYES</t>
  </si>
  <si>
    <t>JUAN IGNACIO CERDA COSTABAL</t>
  </si>
  <si>
    <t>462 C</t>
  </si>
  <si>
    <t>001-018</t>
  </si>
  <si>
    <t>225 / 4 / 0 / 90</t>
  </si>
  <si>
    <t>IRARRAZAVAL 4870 SPA</t>
  </si>
  <si>
    <t>JORGE FELIPE GARCIA CORREA</t>
  </si>
  <si>
    <t>IRARRAZAVAL / COVENTRY</t>
  </si>
  <si>
    <t>4870 / 47</t>
  </si>
  <si>
    <t>PE 319</t>
  </si>
  <si>
    <t>MARIA DEL CARMEN ALLONES DE GONZALEZ</t>
  </si>
  <si>
    <t>DANIELA IVONNE CARTER CARVAJAL</t>
  </si>
  <si>
    <t>4770 R</t>
  </si>
  <si>
    <t>SOCIEDAD DE INVERSIONES BENDITA GRACIA LTDA.</t>
  </si>
  <si>
    <t>DAVID BEDODO ESPINOZA</t>
  </si>
  <si>
    <t>HERNAN CORTES</t>
  </si>
  <si>
    <t>EQUIP. SERVICIOS - CENTRO OFTALMOLOGICO</t>
  </si>
  <si>
    <t>IVAN SERRA BOISSERANC</t>
  </si>
  <si>
    <t>GERONIMO DUARTE LOPEZ</t>
  </si>
  <si>
    <t>2731 LC 2</t>
  </si>
  <si>
    <t>PE 147</t>
  </si>
  <si>
    <t>RF 54</t>
  </si>
  <si>
    <t>2021</t>
  </si>
  <si>
    <t>117</t>
  </si>
  <si>
    <t>EDUARDO ARTURO PONCE FLORES</t>
  </si>
  <si>
    <t>CLAUDIO ROJAS PALMA</t>
  </si>
  <si>
    <t>PE 52849</t>
  </si>
  <si>
    <t xml:space="preserve">RF S/N </t>
  </si>
  <si>
    <t>027/028</t>
  </si>
  <si>
    <t>264 / 9 / 0 / 0</t>
  </si>
  <si>
    <t>INMOBILIARIA EL CANAL SPA</t>
  </si>
  <si>
    <t>MARIANNE SOFFIA SANCHEZ</t>
  </si>
  <si>
    <t>PE 80</t>
  </si>
  <si>
    <t>SOCIEDAD COMERCIAL Y DE INVERSIONES DJ LTDA.</t>
  </si>
  <si>
    <t>FRANCISCO PRADO NAVARRO</t>
  </si>
  <si>
    <t>ITALIA</t>
  </si>
  <si>
    <t>REG OM 184</t>
  </si>
  <si>
    <t>PATRIZIA LUCIANA INES BRASSESCO BANCHERO Y OTRAS</t>
  </si>
  <si>
    <t>REG 324</t>
  </si>
  <si>
    <t>012/013/014/015/021/022/023</t>
  </si>
  <si>
    <t>250 / 0 / 0 / 314</t>
  </si>
  <si>
    <t>INMOBILIARIA ACTUAL HERNAN CORTES S.A.</t>
  </si>
  <si>
    <t>PABLO GELLONA VIAL</t>
  </si>
  <si>
    <t>PEDRO DE VALDIVIA / JEAN SIBELIUS</t>
  </si>
  <si>
    <t>2602-2612-2630-26852 / 2521-2535-2541</t>
  </si>
  <si>
    <t>PE 110</t>
  </si>
  <si>
    <t>ROSA DEL CARMEN SILVA VALLEJOS</t>
  </si>
  <si>
    <t>ESTEBAN MARDONES CEBALLOS</t>
  </si>
  <si>
    <t>2049 CS E</t>
  </si>
  <si>
    <t>5571 CS H</t>
  </si>
  <si>
    <t>001/003</t>
  </si>
  <si>
    <t>252 / 0 / 0 / 192</t>
  </si>
  <si>
    <t>INMOBILIARIA E INVERSIONES ZAÑARTU SPA</t>
  </si>
  <si>
    <t>EDUARDO CANCINO GACITUA / PABLO TALHOUK MARETIN-POSSE / ANDRES BRIONES GONZALEZ</t>
  </si>
  <si>
    <t>PE 233</t>
  </si>
  <si>
    <t>EQUIP. DEPORTES - CENTRO ENTRENAMIENTO ATLETISMO</t>
  </si>
  <si>
    <t>INSTUTUTO NACIONAL DE DEPORTES DE CHILE</t>
  </si>
  <si>
    <t>GONZALO LIHN MERINO</t>
  </si>
  <si>
    <t>354</t>
  </si>
  <si>
    <t>JOHANNA ANDREA LIBERONA OPAZO</t>
  </si>
  <si>
    <t>ENRIQUE ROJO FUENTES</t>
  </si>
  <si>
    <t>PASAJE ARCADIA</t>
  </si>
  <si>
    <t>ADOLFO ANTONIO ROJAS BRIONES</t>
  </si>
  <si>
    <t>CRISTIAN PRELLER FIORENTINO</t>
  </si>
  <si>
    <t>ROSSANA FERNANDEZ COT</t>
  </si>
  <si>
    <t>HERNAN BASS SALAS</t>
  </si>
  <si>
    <t>ROSITA RENARD</t>
  </si>
  <si>
    <t>PARROQUIA SANTA MARTA</t>
  </si>
  <si>
    <t>70,324,700-8</t>
  </si>
  <si>
    <t>POM 51</t>
  </si>
  <si>
    <t>EQUIP. COMERCIAL - MINIMERCADO</t>
  </si>
  <si>
    <t>INMOBILIARIA MIXTO RENTA SPA</t>
  </si>
  <si>
    <t>10,665,869-2</t>
  </si>
  <si>
    <t>8,715,3368-1</t>
  </si>
  <si>
    <t>081</t>
  </si>
  <si>
    <t>254 CS J</t>
  </si>
  <si>
    <t>HECTOR ROJAS CEA</t>
  </si>
  <si>
    <t>11,227,176-7</t>
  </si>
  <si>
    <t>POM 220</t>
  </si>
  <si>
    <t>JEFFREY DAVID STRUNK / VALENTINA ALMENDRA RIQUELME</t>
  </si>
  <si>
    <t>24,472,921-5 / 16,272628-8</t>
  </si>
  <si>
    <t>POM 251</t>
  </si>
  <si>
    <t>030</t>
  </si>
  <si>
    <t>EQUIP. COMERCIAL - LOCALES - GIMNASIO</t>
  </si>
  <si>
    <t>RENTAS ITALIA LTDA.</t>
  </si>
  <si>
    <t>76,820,809-3</t>
  </si>
  <si>
    <t>019/020/021/035/036/037/038/039/040/041</t>
  </si>
  <si>
    <t>LOS TALAVERAS</t>
  </si>
  <si>
    <t>INMOBILIARIA E INVERSIONES EDUARDO CASTILLO VELASCO SPA</t>
  </si>
  <si>
    <t>76,743,843-5</t>
  </si>
  <si>
    <t>PE 339</t>
  </si>
  <si>
    <t>016/017/053/054</t>
  </si>
  <si>
    <t>GARCIA MORENO</t>
  </si>
  <si>
    <t>77,066,839-5</t>
  </si>
  <si>
    <t>PE 179</t>
  </si>
  <si>
    <t>VICUÑA MACKENNA</t>
  </si>
  <si>
    <t>76,954,698-7</t>
  </si>
  <si>
    <t>PE 266</t>
  </si>
  <si>
    <t>GLADYS ZARATE OYARZUN</t>
  </si>
  <si>
    <t>4,139,500-1</t>
  </si>
  <si>
    <t>PE 52195</t>
  </si>
  <si>
    <t>2151 LC C-D</t>
  </si>
  <si>
    <t>TEXTILES PANTER SPA</t>
  </si>
  <si>
    <t>83,040,000-1</t>
  </si>
  <si>
    <t>POM 81</t>
  </si>
  <si>
    <t>15</t>
  </si>
  <si>
    <t>29</t>
  </si>
  <si>
    <t>8</t>
  </si>
  <si>
    <t>37</t>
  </si>
  <si>
    <t>10</t>
  </si>
  <si>
    <t>130 / 1 / 0 / 125</t>
  </si>
  <si>
    <t>TRANCURA DESARROLLO SPA</t>
  </si>
  <si>
    <t>CORNELIO SAAVEDRA URIARTE</t>
  </si>
  <si>
    <t>INMOBILIARIA TOWN HOUSE TORRES SPA</t>
  </si>
  <si>
    <t xml:space="preserve">PEDRO TORRES </t>
  </si>
  <si>
    <t>213 DEPTOS - 4 LOCALES - 99 ESTAC - 145 BOD - 69 ESTAC+BOD - 17 ESTAC</t>
  </si>
  <si>
    <t>23 DEPTOS - 15 ESTAC - 14 BOD - 10 ESTAC+BOD</t>
  </si>
  <si>
    <t>PATRICIO HORMAZABAL</t>
  </si>
  <si>
    <t>3091 / 3037</t>
  </si>
  <si>
    <t>002 / 024/026</t>
  </si>
  <si>
    <t>INMOBILIARIA IRARRAZAVAL II SPA</t>
  </si>
  <si>
    <t>76,622,777-5</t>
  </si>
  <si>
    <t>SEBASTIAN LARENAS GONZALEZ</t>
  </si>
  <si>
    <t>GENERAL JOSE ARTIGAS / ARZOBISPO FUENZALIDA</t>
  </si>
  <si>
    <t>77,131,178-4</t>
  </si>
  <si>
    <t>017/018/019</t>
  </si>
  <si>
    <t>INMOBILIARIA ABSAL LTDA.</t>
  </si>
  <si>
    <t>77,788,770-K</t>
  </si>
  <si>
    <t>SERGIO DONOSO HOFFMANN</t>
  </si>
  <si>
    <t>INMOBILIARIA MARCHANT PEREIRA 2 LTDA.</t>
  </si>
  <si>
    <t>76,115,041-3</t>
  </si>
  <si>
    <t>EDUARDO TORRETI PERO</t>
  </si>
  <si>
    <t>GASPAR VILLARROEL</t>
  </si>
  <si>
    <t>INMOBILIARIA GASPAR VILLARROEL SPA</t>
  </si>
  <si>
    <t>77,060,449-4</t>
  </si>
  <si>
    <t>CHRISTIAN QUIJADA MARTINEZ</t>
  </si>
  <si>
    <t>CLORINDA WILSHAW</t>
  </si>
  <si>
    <t>INMOBILIARIA TOWN HOUSE WILSHAW SPA</t>
  </si>
  <si>
    <t>77,342,535-3</t>
  </si>
  <si>
    <t>FELIPE FERNANDEZ LEON</t>
  </si>
  <si>
    <t>3037 / 3091</t>
  </si>
  <si>
    <t>024/025/026 - 002</t>
  </si>
  <si>
    <t>2663-1681 / 393</t>
  </si>
  <si>
    <t>77,392,535-3</t>
  </si>
  <si>
    <t>156</t>
  </si>
  <si>
    <t>INVERSIONES PIGS LTDA</t>
  </si>
  <si>
    <t>JULIO MARECLO PABLO MAGGIOLO MASSONE</t>
  </si>
  <si>
    <t>RAFAEL ORODÑEZ PALOMO</t>
  </si>
  <si>
    <t>REPUBLICA DE ISRAEL</t>
  </si>
  <si>
    <t>INVERSIONES DESMOND SPA.</t>
  </si>
  <si>
    <t>JAVIER DINAMARCA OSSA</t>
  </si>
  <si>
    <t>19 DE ABRIL</t>
  </si>
  <si>
    <t>141</t>
  </si>
  <si>
    <t>CASROLINA NAVARRO CERECEDA / CARLOS VIDAL</t>
  </si>
  <si>
    <t>CHRISTIAN DANIEL JOPIA IRIARTE</t>
  </si>
  <si>
    <t xml:space="preserve">LA GIRALDA </t>
  </si>
  <si>
    <t>REG 115</t>
  </si>
  <si>
    <t>LUIS ESPINOZA VILLENA</t>
  </si>
  <si>
    <t>MARIA CATALINA ESPINOZA MANCILLA</t>
  </si>
  <si>
    <t>NATALIO STEIN</t>
  </si>
  <si>
    <t>EQUIP. COMERCVIAL - LOCALES</t>
  </si>
  <si>
    <t>RICARDO CORELLA MASINI</t>
  </si>
  <si>
    <t>GILBERTO CORTES VEGA</t>
  </si>
  <si>
    <t>EMILIO VAISSE</t>
  </si>
  <si>
    <t>AURELIA ANTONIETA TEJOS ZAMORANO</t>
  </si>
  <si>
    <t>FERNANDO JOSE ABELL TAMAYO</t>
  </si>
  <si>
    <t>DAVID KORNAI AROCA</t>
  </si>
  <si>
    <t>CAROLINA ANDREA SALAZAR RIOS</t>
  </si>
  <si>
    <t>JORGE BATISTE</t>
  </si>
  <si>
    <t>076</t>
  </si>
  <si>
    <t>MARCELA CAVADA MEDINA</t>
  </si>
  <si>
    <t>600 LC 5</t>
  </si>
  <si>
    <t>MARIA SOLEDAD FRIGERIO JANSEN</t>
  </si>
  <si>
    <t>TAMARA ESPINOZA SANTIBAÑEZ</t>
  </si>
  <si>
    <t>PE 13941</t>
  </si>
  <si>
    <t>PAMP 18</t>
  </si>
  <si>
    <t>RF 88</t>
  </si>
  <si>
    <t>NANCY RUIZ ARANEDA</t>
  </si>
  <si>
    <t>PAMELA VASQUEZ DIAZ</t>
  </si>
  <si>
    <t>DIEZ</t>
  </si>
  <si>
    <t>FARAH ROXANA DIAZ CHAVEZ</t>
  </si>
  <si>
    <t>EVELYN SMITH HERNANDEZ</t>
  </si>
  <si>
    <t>SAN FELIPE</t>
  </si>
  <si>
    <t>CARLOS ALLENDES ALCAINO</t>
  </si>
  <si>
    <t>FRANCISCO VERGARA ARTHUR</t>
  </si>
  <si>
    <t>CRESCENTE ERRAZURIZ</t>
  </si>
  <si>
    <t>PE 31645</t>
  </si>
  <si>
    <t>ENRIQUE ZAMUDIO ROSALES</t>
  </si>
  <si>
    <t>DANIEL VARGAS ESPADA</t>
  </si>
  <si>
    <t>SALVADOR</t>
  </si>
  <si>
    <t>1972 CS F</t>
  </si>
  <si>
    <t>PE 38197</t>
  </si>
  <si>
    <t>VICTOR RENE RODRIGUEZ HENRIQUEZ</t>
  </si>
  <si>
    <t>OSCAR FIGUEROA VILLA</t>
  </si>
  <si>
    <t>JAIME UBILLA ZUÑIGA</t>
  </si>
  <si>
    <t>OSCAR REYES BRAVO</t>
  </si>
  <si>
    <t>PE 127</t>
  </si>
  <si>
    <t>ELSA CAVIEDES FERNANDEZ</t>
  </si>
  <si>
    <t>SERGIO FERNANDEZ REBOLLEDO</t>
  </si>
  <si>
    <t>BROWN NORTE</t>
  </si>
  <si>
    <t>MICROEMPRESA INOFENSIVA</t>
  </si>
  <si>
    <t>MARIA MARGARITA DEL VILLAR ESCUTI</t>
  </si>
  <si>
    <t>JUAN ANDREES PINO JER</t>
  </si>
  <si>
    <t>PRESIDENTE JOSE BATLLE Y ORODÑEZ</t>
  </si>
  <si>
    <t>FUNDACION LAS ROSAS DE AYUDA FRATERNA</t>
  </si>
  <si>
    <t>ALFREDO EWDARDS VIAL</t>
  </si>
  <si>
    <t>PE 4</t>
  </si>
  <si>
    <t>RF 18</t>
  </si>
  <si>
    <t>PAULINA DIAZ ZAMORANO / MARIO GUAJARDO MUTIS</t>
  </si>
  <si>
    <t>PAULA TUSET VEGA</t>
  </si>
  <si>
    <t>745 CS G</t>
  </si>
  <si>
    <t>PE 23789</t>
  </si>
  <si>
    <t>JORGE RAMIREZ FARIÑA</t>
  </si>
  <si>
    <t>FABIOLA GONZALEZ BASCUÑAN</t>
  </si>
  <si>
    <t>ANIBAL PINTO</t>
  </si>
  <si>
    <t>MARCELA MARZAN VERGARA</t>
  </si>
  <si>
    <t>PE 55595</t>
  </si>
  <si>
    <t>002/003</t>
  </si>
  <si>
    <t>17 / 18</t>
  </si>
  <si>
    <t>778/ 9 / 0 / 336</t>
  </si>
  <si>
    <t>INMOBILIARIA ESQUEMA SPA</t>
  </si>
  <si>
    <t>ALEJANDRO APPARCEL CORREA</t>
  </si>
  <si>
    <t>SAN EUGENIO</t>
  </si>
  <si>
    <t>1445 - 1501 (LOTE B-C)</t>
  </si>
  <si>
    <t>PE 43</t>
  </si>
  <si>
    <t>INMOBILIARIA E INVERSIONES AURORA II LTDA.</t>
  </si>
  <si>
    <t>VICTORIA MUNIZAGA</t>
  </si>
  <si>
    <t>FERNANDEZ CONCHA</t>
  </si>
  <si>
    <t>PE 166</t>
  </si>
  <si>
    <t>RF 95</t>
  </si>
  <si>
    <t>JOSE RODRIGO OPAZO SUAREZ</t>
  </si>
  <si>
    <t>CARLOS ESTAY CANALES</t>
  </si>
  <si>
    <t>ALEJANDRO RENGIFO</t>
  </si>
  <si>
    <t>VIVIENDA - EQUIP. COMERCIAL</t>
  </si>
  <si>
    <t>1 / 1 / 0 / 0</t>
  </si>
  <si>
    <t>INES MARIA MONTALVA RODRIGUEZ</t>
  </si>
  <si>
    <t>CAROLINA ISABEL ACHURRA BADIA</t>
  </si>
  <si>
    <t>1737-1743</t>
  </si>
  <si>
    <t>PE 25840</t>
  </si>
  <si>
    <t>ALEJANDRO HUMBERTO MELO CALDERARA</t>
  </si>
  <si>
    <t>MARIA IGNACIA ANTUNEZ HERNANDEZ</t>
  </si>
  <si>
    <t>2954 LC 1</t>
  </si>
  <si>
    <t>POM 266</t>
  </si>
  <si>
    <t>VIVIENDA - EQUIP. COMERCIAL - LOCAL</t>
  </si>
  <si>
    <t>ORIETA PARRAGUEZ AREVALO</t>
  </si>
  <si>
    <t>VERONICA LOPEZ LOYOLA</t>
  </si>
  <si>
    <t>POM 262</t>
  </si>
  <si>
    <t>RF 15</t>
  </si>
  <si>
    <t>375</t>
  </si>
  <si>
    <t>INVERSIONES INMOBILIARIAS SAN LUCAS LTDA</t>
  </si>
  <si>
    <t>ARMANDO TORREJON RETAMAL</t>
  </si>
  <si>
    <t>1745 LC A</t>
  </si>
  <si>
    <t>057/058/</t>
  </si>
  <si>
    <t>8 / 8 / 8 / 8 / 8 / 8 / 8 / 8</t>
  </si>
  <si>
    <t>1320 / 20 / 0 /10149</t>
  </si>
  <si>
    <t>INVERSIONES LOS CIRUELOS LTDA</t>
  </si>
  <si>
    <t>RDORIGO PEDRAZA</t>
  </si>
  <si>
    <t>1482-1500</t>
  </si>
  <si>
    <t>VICTOR MITJAEW PANASEWITSCH</t>
  </si>
  <si>
    <t>MARTIN SEBASTIAN CUADRA SEIBERT</t>
  </si>
  <si>
    <t>EUDOCIO VICUÑA</t>
  </si>
  <si>
    <t>EQUIP. COMERCIAL - SERVICIO AUTOMOTOR</t>
  </si>
  <si>
    <t>SOCIEDAD COMERCIAL CORONEL LTDA.</t>
  </si>
  <si>
    <t>LEANDRO SAEZ GOYOAGA</t>
  </si>
  <si>
    <t>RF 126</t>
  </si>
  <si>
    <t>ROKO FRANCISCO MUSIC PAOLINI</t>
  </si>
  <si>
    <t>FRANCISCO HUERTA MUNITA</t>
  </si>
  <si>
    <t>EQUIP. DEPORTIVO - ESTADIO NACIONAL - CENTRO DE ENTRENAMIENTO DEPORTES COLECTIVOS Y URBANOS</t>
  </si>
  <si>
    <t>MANUEL ALEJANDRO ARRIAGADA MEDEL</t>
  </si>
  <si>
    <t>MAURICIO SOLOGUREN LOPEZ</t>
  </si>
  <si>
    <t>PEATONES 29</t>
  </si>
  <si>
    <t>016 AL 078</t>
  </si>
  <si>
    <t>PARKROSE CHILE S.A.</t>
  </si>
  <si>
    <t>SERGIO ZEMELMANN HUMBSER</t>
  </si>
  <si>
    <t>692 LC B</t>
  </si>
  <si>
    <t>209</t>
  </si>
  <si>
    <t>FRANCISCA SARQUIS SORIA</t>
  </si>
  <si>
    <t>HECTOR GONZALEZ CASTRO</t>
  </si>
  <si>
    <t>1989 LC 3</t>
  </si>
  <si>
    <t>PE 19</t>
  </si>
  <si>
    <t>RF 97</t>
  </si>
  <si>
    <t>NORMAN SANITER M. / LETICIA SOTO M.</t>
  </si>
  <si>
    <t>MIGUEL GIL SILVA</t>
  </si>
  <si>
    <t>PEATONES 19</t>
  </si>
  <si>
    <t>MOLLY JAZMIN RODRIGUEZ CORNEJO</t>
  </si>
  <si>
    <t>CLAUDIA CONSTANZA CHAMORRO GODOY</t>
  </si>
  <si>
    <t>INVERSIONES KERBER S.A.</t>
  </si>
  <si>
    <t>EDUARDO O'RYAN MORCHIO</t>
  </si>
  <si>
    <t>PE 30016</t>
  </si>
  <si>
    <t>RF S/N 30-8-55</t>
  </si>
  <si>
    <t>PATRICIO ESPINOZA MENESES</t>
  </si>
  <si>
    <t>POM 24</t>
  </si>
  <si>
    <t>RF 69</t>
  </si>
  <si>
    <t>INMOBILIARIA INVERSIONES ELSACA S.A.</t>
  </si>
  <si>
    <t>SUCESIÓN MARIO ORRUTIA MONTERO</t>
  </si>
  <si>
    <t>ALEXIS ANDRES HERRERA SANTANDER</t>
  </si>
  <si>
    <t>4292-4296</t>
  </si>
  <si>
    <t>025/026/027</t>
  </si>
  <si>
    <t>77,011,929-4</t>
  </si>
  <si>
    <t>76,876,826-9</t>
  </si>
  <si>
    <t>PE 181</t>
  </si>
  <si>
    <t>EQUIP. COMERCIAL</t>
  </si>
  <si>
    <t>PE 136</t>
  </si>
  <si>
    <t>MARINA CIFUENTES NORAMBUENA</t>
  </si>
  <si>
    <t>6,164,703-6</t>
  </si>
  <si>
    <t>POM 35</t>
  </si>
  <si>
    <t>96,720,200-2</t>
  </si>
  <si>
    <t>2517 OF 11</t>
  </si>
  <si>
    <t>I. E. C. INGENIERIA S.A.</t>
  </si>
  <si>
    <t>96,620,400-1</t>
  </si>
  <si>
    <t>POM 196</t>
  </si>
  <si>
    <t>2517 OF 1</t>
  </si>
  <si>
    <t>ALTA INGENIERIA S.A.</t>
  </si>
  <si>
    <t>96,642,070-7</t>
  </si>
  <si>
    <t>POM 139</t>
  </si>
  <si>
    <t>7,930,961-3</t>
  </si>
  <si>
    <t>PE 98</t>
  </si>
  <si>
    <t>JULIO PRADO</t>
  </si>
  <si>
    <t>HOGAR DE ANCIANOS</t>
  </si>
  <si>
    <t>INVERSIONES QUIROZ UNO SPA</t>
  </si>
  <si>
    <t>76,229,336-6</t>
  </si>
  <si>
    <t>POM 212</t>
  </si>
  <si>
    <t>001/003 AL 007/86</t>
  </si>
  <si>
    <t>77,294,765-K</t>
  </si>
  <si>
    <t>VIVIENDA (PARCIAL TORRE A)</t>
  </si>
  <si>
    <t>074/075/079/080/081/082/092</t>
  </si>
  <si>
    <t>PE 292</t>
  </si>
  <si>
    <t>2928 LC 9-B</t>
  </si>
  <si>
    <t>WALMART CHILE S.A.</t>
  </si>
  <si>
    <t>76,042,014-K</t>
  </si>
  <si>
    <t>PE 140</t>
  </si>
  <si>
    <t>112</t>
  </si>
  <si>
    <t>INMOBILIARIA Y CONSTRUCTORA TRANCURA DOS S.A.</t>
  </si>
  <si>
    <t>76,411,300-4</t>
  </si>
  <si>
    <t>001 AL 194</t>
  </si>
  <si>
    <t>SOCRATES</t>
  </si>
  <si>
    <t>987 (BLOQUE 42 V.OLIMPICA)</t>
  </si>
  <si>
    <t>BLOCK 42 CONJUNTO HABITACIONAL VILLA, OLIMPICA</t>
  </si>
  <si>
    <t>53,330,433-8</t>
  </si>
  <si>
    <t>PALT 245</t>
  </si>
  <si>
    <t>EQUIP. SERVICIOS PROFESIONALES - OFICINA</t>
  </si>
  <si>
    <t>INMOBILIARIA LOS CANELOS SPA</t>
  </si>
  <si>
    <t>76,969,362-9</t>
  </si>
  <si>
    <t>PALT 253</t>
  </si>
  <si>
    <t>PLAZA EGAÑA</t>
  </si>
  <si>
    <t>5,315,212-0 / 5,208,899-2</t>
  </si>
  <si>
    <t>JULIA ZUÑIGA FERNANDEZ / GLORIA ZUÑIGA FERNANDES</t>
  </si>
  <si>
    <t>POM 95</t>
  </si>
  <si>
    <t>POM 94</t>
  </si>
  <si>
    <t>12,380,785-5</t>
  </si>
  <si>
    <t>PALT 126</t>
  </si>
  <si>
    <t>446</t>
  </si>
  <si>
    <t>5350 LC 3</t>
  </si>
  <si>
    <t>INMOBILIARIA NEOURBANO PLUS S.A.</t>
  </si>
  <si>
    <t>76,730,219-3</t>
  </si>
  <si>
    <t>POM 159</t>
  </si>
  <si>
    <t>858</t>
  </si>
  <si>
    <t>3580 LC 100</t>
  </si>
  <si>
    <t>CLINICA VETERINARIA</t>
  </si>
  <si>
    <t>INMOBILIARIA DON PEDRO LUCIO SPA</t>
  </si>
  <si>
    <t>76,297,527-0</t>
  </si>
  <si>
    <t>POM 157</t>
  </si>
  <si>
    <t>018/026</t>
  </si>
  <si>
    <t>GENERAL BUSTAMANTE / PEDRO DE OÑA</t>
  </si>
  <si>
    <t>INMOBILIARIA BUSTAMANTE S.A.</t>
  </si>
  <si>
    <t>76,522,417-9</t>
  </si>
  <si>
    <t>PE 58</t>
  </si>
  <si>
    <t>072</t>
  </si>
  <si>
    <t>INMOBILIARIA BARRIO NUEVO LTDA.</t>
  </si>
  <si>
    <t>76,618,845-1</t>
  </si>
  <si>
    <t>PE 309</t>
  </si>
  <si>
    <t>VENTA DE VEHICULOS Y CENTRO DE SERVICIO AUTOMOTRIZ</t>
  </si>
  <si>
    <t>RENTAS E INVERSIONES POMPEYO CARRASCO LTDA.</t>
  </si>
  <si>
    <t>88,518,500-2</t>
  </si>
  <si>
    <t>ASESORIAS E INVERSIONES GENEX LTDA</t>
  </si>
  <si>
    <t>76,045,370-6</t>
  </si>
  <si>
    <t>6518-041</t>
  </si>
  <si>
    <t>6518-043</t>
  </si>
  <si>
    <t>6518-013</t>
  </si>
  <si>
    <t>125 DEPTOS - 69 ESTAC - 88 BOD - 37 ESTAC+BOD</t>
  </si>
  <si>
    <t>78 DEPTOS - 31 ESTAC - 28 BOD - 47 ESTAC + BOD</t>
  </si>
  <si>
    <t>034/035/036/050/051/052/053</t>
  </si>
  <si>
    <t>280-316</t>
  </si>
  <si>
    <t>INMOBILIARIA SAN NICOLAS SPA</t>
  </si>
  <si>
    <t>76,565,186-7</t>
  </si>
  <si>
    <t>EDUARDO GIBSON ZAGARRAMURDI</t>
  </si>
  <si>
    <t xml:space="preserve">MATTA </t>
  </si>
  <si>
    <t>EXCAVACIONES / INST FAENAS</t>
  </si>
  <si>
    <t>012/013/015/015/016</t>
  </si>
  <si>
    <t>FABIOLA GREZ RAMIREZ</t>
  </si>
  <si>
    <t>22</t>
  </si>
  <si>
    <t>33</t>
  </si>
  <si>
    <t>27</t>
  </si>
  <si>
    <t>36</t>
  </si>
  <si>
    <t>12</t>
  </si>
  <si>
    <t>16</t>
  </si>
  <si>
    <t>004/005</t>
  </si>
  <si>
    <t>156 / 0 / 0 / 131</t>
  </si>
  <si>
    <t>AVSA NUEVA ZAÑARTU SPA</t>
  </si>
  <si>
    <t>1283-1287</t>
  </si>
  <si>
    <t xml:space="preserve">0 / 0 / 1 / 0 </t>
  </si>
  <si>
    <t>SAMUEL VALENCIA RUBILAR</t>
  </si>
  <si>
    <t>BREMEN</t>
  </si>
  <si>
    <t>DESARROLLO Y CONSTRUCCION TECNOLOGICO AMBIENTAL LTDA.</t>
  </si>
  <si>
    <t>INVERSIONES TIPAHUE LTDA.</t>
  </si>
  <si>
    <t>SILVANA TRETINI OSORIO</t>
  </si>
  <si>
    <t>EQUIP. EDUCACIONAL - SALACUNA - JARDIN INFANTIL</t>
  </si>
  <si>
    <t>OSVALDO SALGADO ZEPEDA</t>
  </si>
  <si>
    <t>FELIPE SALGADO DIEZ</t>
  </si>
  <si>
    <t>2 / 0 / 0 / 0</t>
  </si>
  <si>
    <t>WALDO GONZALEZ CATALAN</t>
  </si>
  <si>
    <t>NICOLE VILLATORO SILVA</t>
  </si>
  <si>
    <t>ALCALDE JORGE MONCKEBERG</t>
  </si>
  <si>
    <t>POM 174</t>
  </si>
  <si>
    <t>68 / 0 / 0 / 82</t>
  </si>
  <si>
    <t>RICARDO ALEGRIA MORA</t>
  </si>
  <si>
    <t>PE 297</t>
  </si>
  <si>
    <t>253 / 2 / 0 / 172</t>
  </si>
  <si>
    <t>SITU IRARRAZAVAL SPA</t>
  </si>
  <si>
    <t>ALEJANDRO URZUA PIZARRO</t>
  </si>
  <si>
    <t>PE 101</t>
  </si>
  <si>
    <t>066</t>
  </si>
  <si>
    <t>252 / 0 / 0 / 174</t>
  </si>
  <si>
    <t>PE 71</t>
  </si>
  <si>
    <t>INMOBILIARIA RENTAS INMOBILIARIAS I SPA</t>
  </si>
  <si>
    <t>DANIEL VENABLES BRITO</t>
  </si>
  <si>
    <t>200 LC 105</t>
  </si>
  <si>
    <t>PASCUAL BABURIZZA</t>
  </si>
  <si>
    <t>PE 11321</t>
  </si>
  <si>
    <t>MONICA VIVIANA CAMPOS SOTO</t>
  </si>
  <si>
    <t>PAZ GONZALEZ COFRE</t>
  </si>
  <si>
    <t>CALLE ONCE</t>
  </si>
  <si>
    <t>024/025/026/027/028</t>
  </si>
  <si>
    <t>95 / 0 / 0 / 95</t>
  </si>
  <si>
    <t>INVERSIONES INGENIEROS QUINCE SPA</t>
  </si>
  <si>
    <t>CARMEN ROSA JULCA AYALA</t>
  </si>
  <si>
    <t>TEGUALDA</t>
  </si>
  <si>
    <t>9 / 13</t>
  </si>
  <si>
    <t>295 / 0 / 0 / 197</t>
  </si>
  <si>
    <t>ÑUÑOA CAPITAL SPA</t>
  </si>
  <si>
    <t>JORGE RAMIREZ MORALES</t>
  </si>
  <si>
    <t>INMOBILIARIA CR S.A.</t>
  </si>
  <si>
    <t>MARIA CECILIA SEPULVEDA SUAREZ</t>
  </si>
  <si>
    <t>RF 188</t>
  </si>
  <si>
    <t>EQUIP. EDUCACIONAL -COLEGIO JUAN MOYA MORALES</t>
  </si>
  <si>
    <t>0 / 0 / 0 / 18</t>
  </si>
  <si>
    <t>CORPORACION DE DESARROLLO SOCIAL DE ÑUÑOA</t>
  </si>
  <si>
    <t>EQUIP. SERVICIOS - OFICINAS SENAME - JARDIN INFANTIL Y SALA CUNA</t>
  </si>
  <si>
    <t>SERVICIO NACIONAL DE MENORES</t>
  </si>
  <si>
    <t>GERARDO MARAMBIO CORTES</t>
  </si>
  <si>
    <t>VALESKA ANDREA MILLACARIS MEJIAS</t>
  </si>
  <si>
    <t>EVELYN EMILIA SMITH HERNANDEZ</t>
  </si>
  <si>
    <t>PEATONES 12</t>
  </si>
  <si>
    <t>PILAR ZOCCOLA SEGOVIA</t>
  </si>
  <si>
    <t>SEBASTIAN PAVEZ SALINAS</t>
  </si>
  <si>
    <t>ROSA ENELDA CARVAJAL</t>
  </si>
  <si>
    <t>JORGE ESPINO DELGADO</t>
  </si>
  <si>
    <t>POM 133</t>
  </si>
  <si>
    <t>INMOBILIARIA LA GIRALDA LTDA</t>
  </si>
  <si>
    <t>MANUEL ANTONIO LARA DOMINGUEZ</t>
  </si>
  <si>
    <t>INVERSIONES Y RENTAS DE PROTECCION LTDA</t>
  </si>
  <si>
    <t>CAROLINA SALAZAR RIOS</t>
  </si>
  <si>
    <t>DIEGO ALRACON BAEZA</t>
  </si>
  <si>
    <t>MP 52</t>
  </si>
  <si>
    <t>RENE ESPINOZA CASTILLO</t>
  </si>
  <si>
    <t>DAVID ALFARO ROMERO</t>
  </si>
  <si>
    <t>REG 126</t>
  </si>
  <si>
    <t>ALEXIS HERNANDO CABELLO CALDERON</t>
  </si>
  <si>
    <t>OSCAR FELIPE MAUREIRA ZUÑIGA</t>
  </si>
  <si>
    <t>871 F</t>
  </si>
  <si>
    <t>EQUIP. COMERCIAL - LOCAL MAC DONALDS</t>
  </si>
  <si>
    <t>ARCOS DORADOS RESTAURANTES DE CHILE</t>
  </si>
  <si>
    <t>CARLOS VIAL ERCILLA</t>
  </si>
  <si>
    <t>082</t>
  </si>
  <si>
    <t>ENZO ANGELO HOCES MONTES</t>
  </si>
  <si>
    <t>GONZALO RODRIGUEZ GRAU</t>
  </si>
  <si>
    <t>HANNOVER</t>
  </si>
  <si>
    <t>CRISTIAN RODRIGUEZ NOULIBOS</t>
  </si>
  <si>
    <t>CESAR VALDEBENITO ARIAS</t>
  </si>
  <si>
    <t>LUCIA IDA MARIA BONACIC SUNDT</t>
  </si>
  <si>
    <t>BEATRIZ RAMIREZ BURGOS</t>
  </si>
  <si>
    <t>EUGENIO DOMINGO MEDEL</t>
  </si>
  <si>
    <t>MARIA JOSE PINO FERNANDEZ</t>
  </si>
  <si>
    <t>LA CALERA</t>
  </si>
  <si>
    <t>INMOBILIARIA Y ARQUITECTURA ESPACIO PROPIO SPA</t>
  </si>
  <si>
    <t>BERNARDO DE AMASA</t>
  </si>
  <si>
    <t>WALTER RADRIGAN VOGEL</t>
  </si>
  <si>
    <t>MANUEL JOSE RADRIGAN ARAYA</t>
  </si>
  <si>
    <t>FERNANDEZ CONCHA / ALCALDE EDUARDO CASTILLO VELASCO</t>
  </si>
  <si>
    <t>300 / 928</t>
  </si>
  <si>
    <t>MICHELE KOKE BEUCHAT</t>
  </si>
  <si>
    <t>MANHUEL GRILLE COGNIAN</t>
  </si>
  <si>
    <t>107</t>
  </si>
  <si>
    <t>FABIOLAL PEREZ CASTELLANOS / JIOHANN RAMIREZ ORTIZ</t>
  </si>
  <si>
    <t>1501 PASAJE 1</t>
  </si>
  <si>
    <t>JIMENA LOPEZ DE LERIDA MILICIC</t>
  </si>
  <si>
    <t>JOAQUIN MORENO CAMUS</t>
  </si>
  <si>
    <t>REGINA PACIS</t>
  </si>
  <si>
    <t>MARIA ROSA PEREZ QUINTANA</t>
  </si>
  <si>
    <t>LUIS GAJARDO HERRERA</t>
  </si>
  <si>
    <t>PEATONES 23</t>
  </si>
  <si>
    <t>001 AL 153</t>
  </si>
  <si>
    <t>LOS JAZMINES</t>
  </si>
  <si>
    <t>VIVIENDA - REHABILITACION BLOCK 73 VILLA OLIMPICA</t>
  </si>
  <si>
    <t>MINISTERIO DE BIENES NACIONALES</t>
  </si>
  <si>
    <t>61,402,000-8</t>
  </si>
  <si>
    <t>ALT REP 13</t>
  </si>
  <si>
    <t>6,440,754-6</t>
  </si>
  <si>
    <t>PEDRO HENRICK LING</t>
  </si>
  <si>
    <t>21,310,064-5</t>
  </si>
  <si>
    <t>001/002/003/004/005/006/014/015/028</t>
  </si>
  <si>
    <t>LOS AVELLANOS</t>
  </si>
  <si>
    <t>76,891,176-2</t>
  </si>
  <si>
    <t>5,256,557-K</t>
  </si>
  <si>
    <t>POM 9</t>
  </si>
  <si>
    <t>20</t>
  </si>
  <si>
    <t>23</t>
  </si>
  <si>
    <t>26</t>
  </si>
  <si>
    <t>28</t>
  </si>
  <si>
    <t>19</t>
  </si>
  <si>
    <t>56 DEPTOS -49 ESTAC - 34 BOD - 22 ESTAC+BOD</t>
  </si>
  <si>
    <t>AUTOMOTORA CONTINENTAL S.A.</t>
  </si>
  <si>
    <t>78,168,970-K</t>
  </si>
  <si>
    <t>3904-002</t>
  </si>
  <si>
    <t>3904-219</t>
  </si>
  <si>
    <t>031/034</t>
  </si>
  <si>
    <t xml:space="preserve">AMERICO VESPUCIO </t>
  </si>
  <si>
    <t>222-250-260</t>
  </si>
  <si>
    <t>INMOBILIARIA DACNA LTDA.</t>
  </si>
  <si>
    <t>76,718,080-2</t>
  </si>
  <si>
    <t>FRANCISCO EBNER SCHWARZ</t>
  </si>
  <si>
    <t>MANUEL MONTT RENTA SPA</t>
  </si>
  <si>
    <t>77,680,844-K</t>
  </si>
  <si>
    <t>YERKO CELPA PAVEZ</t>
  </si>
  <si>
    <t>COMPAÑÍA DE SEGUROS CONFUTURO</t>
  </si>
  <si>
    <t>MIGUEL ANGEL CONTRERAS CHAVEZ</t>
  </si>
  <si>
    <t>MATTA ORIENTE</t>
  </si>
  <si>
    <t xml:space="preserve">OM </t>
  </si>
  <si>
    <t>INMOBILIARIA LOPEZ Y COMPAÑÍA LIMITADA</t>
  </si>
  <si>
    <t>GUSTAVO GONZALEZ IBARRA</t>
  </si>
  <si>
    <t>JARILLA</t>
  </si>
  <si>
    <t>BRUNO GARAY NEF</t>
  </si>
  <si>
    <t>0 / 3 / 2 / 0</t>
  </si>
  <si>
    <t>SELMAN Y COMPAÑÍA LIMITADA</t>
  </si>
  <si>
    <t>MARIA XIMENA MUSALEM BENDEK</t>
  </si>
  <si>
    <t>RICARDO LYON</t>
  </si>
  <si>
    <t>POM 158</t>
  </si>
  <si>
    <t>EQUIP. EDUCACIONAL - JARDIN INFANTIL - SALA CUNA</t>
  </si>
  <si>
    <t>CRISTIAN NAHUM HAYAL</t>
  </si>
  <si>
    <t>PEDRO ANDRADE HARRISON</t>
  </si>
  <si>
    <t>POM 50</t>
  </si>
  <si>
    <t>279</t>
  </si>
  <si>
    <t>EQUIP. SERVICIOS - CLINICA DENTAL</t>
  </si>
  <si>
    <t>INMOBILIARIA LIV SPA</t>
  </si>
  <si>
    <t>CLAUDIA SOLEDAD NILO BENITEZ</t>
  </si>
  <si>
    <t>5686 CS C</t>
  </si>
  <si>
    <t>TOMAS VALENZUELA SALINAS</t>
  </si>
  <si>
    <t>SILVIA DANIELA MATUS PEÑA</t>
  </si>
  <si>
    <t>0 / 2 / 2 / 0</t>
  </si>
  <si>
    <t>INDUSTRIAL COMERCIAL CHILE SPA</t>
  </si>
  <si>
    <t>DANIEL SKVIRSKY ALBAGLI</t>
  </si>
  <si>
    <t>REG 63</t>
  </si>
  <si>
    <t>776 / 0 / 0 / 520</t>
  </si>
  <si>
    <t>SINERGIA INMOBILIARIA S.A.</t>
  </si>
  <si>
    <t>FELIPE RUIZ-TAGLE CRUZAT</t>
  </si>
  <si>
    <t>PE 256</t>
  </si>
  <si>
    <t>MARIA ISABEL BARROS SALINAS</t>
  </si>
  <si>
    <t>REG 231</t>
  </si>
  <si>
    <t>MINI BODEGAS</t>
  </si>
  <si>
    <t>AKI KB MINIBODEGAS SPA</t>
  </si>
  <si>
    <t>IGNACIO HORMAZABAL OLIVA</t>
  </si>
  <si>
    <t>035/036/037/038/039</t>
  </si>
  <si>
    <t>64 / 0 / 0 / 81</t>
  </si>
  <si>
    <t>INMOBILIARIA Y CONSTRUCTORA PEBAL S.A.</t>
  </si>
  <si>
    <t>FABIO CRUZ VIAL</t>
  </si>
  <si>
    <t>ZAÑARTU / LOS TRES ANTONIOS</t>
  </si>
  <si>
    <t>2702-2712-2680 / 1860-1876</t>
  </si>
  <si>
    <t>PE 128</t>
  </si>
  <si>
    <t>EQUIP. COMERCIAL - FUENTE DE SODA</t>
  </si>
  <si>
    <t>ALVARO GONZALO RUDOLPHY FONTAINE</t>
  </si>
  <si>
    <t>ARIEL ANTONIO URRA PEREZ</t>
  </si>
  <si>
    <t>FRANCISCO MASFERRER SCIOLLA</t>
  </si>
  <si>
    <t>ROBERTO ARIEL LAGORIO LERONES</t>
  </si>
  <si>
    <t>EQUIP.  DEPORTIVO - GIMNASIO</t>
  </si>
  <si>
    <t>INMOBILIARIA COLEGIO SUIZO / COLEGIO SUIZO DE SANTIAGO</t>
  </si>
  <si>
    <t>HUMBERTO ELIASH DIAZ</t>
  </si>
  <si>
    <t>CAMPO DE DEPORTES</t>
  </si>
  <si>
    <t>580</t>
  </si>
  <si>
    <t>ALMAGRO S.A.</t>
  </si>
  <si>
    <t>3398 LC 1</t>
  </si>
  <si>
    <t>GUILLERMO ALBERTO PINTO CARRASCO</t>
  </si>
  <si>
    <t>3348 LC 1</t>
  </si>
  <si>
    <t>ENRIQUE ALEJANDRO PIZARRO HUCKE</t>
  </si>
  <si>
    <t>NICOLAS BOHUMIL SEPULVEDA RODRIGUEZ</t>
  </si>
  <si>
    <t>RAPEL</t>
  </si>
  <si>
    <t>PE 34404</t>
  </si>
  <si>
    <t>3922 LC 1</t>
  </si>
  <si>
    <t>EDUARDO JUAN DIAZ MUÑOZ</t>
  </si>
  <si>
    <t>TATIANA PATRICIA CARVALA BENZ</t>
  </si>
  <si>
    <t>PASAJE LOS CEREZOS</t>
  </si>
  <si>
    <t>PE 50993</t>
  </si>
  <si>
    <t>DIEGO MUÑOZ ONELL</t>
  </si>
  <si>
    <t>REG 24</t>
  </si>
  <si>
    <t>037</t>
  </si>
  <si>
    <t>JORGE ENRIQUE INSUNZA GREGORIO DE LAS HERAS</t>
  </si>
  <si>
    <t>GUSTAVO RIFFO PALMA</t>
  </si>
  <si>
    <t>664 CS D</t>
  </si>
  <si>
    <t>PE 54011</t>
  </si>
  <si>
    <t>468 / 3 / 0 / 280</t>
  </si>
  <si>
    <t>INMOBILIARIA MONSEÑOR EYZAGUIRRE II SPA.</t>
  </si>
  <si>
    <t>COLEGIO UNIVERSITARIO SALVADOR</t>
  </si>
  <si>
    <t>PEDRO PABLO CORDOVEZ CHAFFE</t>
  </si>
  <si>
    <t>PE 91</t>
  </si>
  <si>
    <t>DANIEL ESPINOSA CUEVAS</t>
  </si>
  <si>
    <t>RICARDO ATANACIO BALBONTIN</t>
  </si>
  <si>
    <t>GUILLERMO FRANKE</t>
  </si>
  <si>
    <t>MARIA VICTORIA ESPINOZA SALINAS</t>
  </si>
  <si>
    <t>MARIO GLICERO GARCES URIBE</t>
  </si>
  <si>
    <t>DIEGO LARA KOENIG</t>
  </si>
  <si>
    <t>DINO BOZZI FEUREISEN</t>
  </si>
  <si>
    <t>SILVIA URISTELA FRITZ FRITZ</t>
  </si>
  <si>
    <t>DIEGO SILVA ALEGRIA</t>
  </si>
  <si>
    <t xml:space="preserve">LEOPOLDO URRUTIA </t>
  </si>
  <si>
    <t>2020 CS 5</t>
  </si>
  <si>
    <t>ALEJANDRO ARROCHAS NUÑEZ</t>
  </si>
  <si>
    <t>2020 CS 12</t>
  </si>
  <si>
    <t>FERNANDO DANILE STERN BRITZMANN</t>
  </si>
  <si>
    <t>2020 CS 10</t>
  </si>
  <si>
    <t>MONICA AMANDA CARMONA CABRERA</t>
  </si>
  <si>
    <t>2020 CS 1</t>
  </si>
  <si>
    <t>050</t>
  </si>
  <si>
    <t>ALICIA BERNARDINA POBLETE POBLETE</t>
  </si>
  <si>
    <t>2020 CS 3</t>
  </si>
  <si>
    <t>ADA GLORIA SAN MARTIN ZURITA</t>
  </si>
  <si>
    <t>2020 CS 11</t>
  </si>
  <si>
    <t>MANUEL JUAN ORTEGA BARRIA</t>
  </si>
  <si>
    <t>2020 CS 9</t>
  </si>
  <si>
    <t>3420 D-26</t>
  </si>
  <si>
    <t>EQUIP. SERVICIOS - CENTRO DENTAL</t>
  </si>
  <si>
    <t>14,756,908-4</t>
  </si>
  <si>
    <t>POM 153</t>
  </si>
  <si>
    <t>128</t>
  </si>
  <si>
    <t>2150 LC 1-A</t>
  </si>
  <si>
    <t>EQUIP. COMERCAIL - LOCAL</t>
  </si>
  <si>
    <t>INMOBILIARIA EQUILIBRIO URBANO SPA</t>
  </si>
  <si>
    <t>76,284,509-1</t>
  </si>
  <si>
    <t>POM 108</t>
  </si>
  <si>
    <t xml:space="preserve">LOS JARDINES </t>
  </si>
  <si>
    <t>462 CS C</t>
  </si>
  <si>
    <t>9,877,183-2</t>
  </si>
  <si>
    <t>PE 324</t>
  </si>
  <si>
    <t>76,975,959-K</t>
  </si>
  <si>
    <t>100 LC 1</t>
  </si>
  <si>
    <t>LOS VIÑEDOS DEL CONSISTORIAL LTDA.</t>
  </si>
  <si>
    <t>76,043,320-9</t>
  </si>
  <si>
    <t>POM 119</t>
  </si>
  <si>
    <t>831 CS F</t>
  </si>
  <si>
    <t>12,015,625-K</t>
  </si>
  <si>
    <t>ALT 46</t>
  </si>
  <si>
    <t>ESMAX DISTRIBUACION SPA</t>
  </si>
  <si>
    <t>79,588,870-5</t>
  </si>
  <si>
    <t>POM 53</t>
  </si>
  <si>
    <t>TALLER - SERV. PROFESIONALES - FUENTE DE SODA</t>
  </si>
  <si>
    <t>COPENHAGUE MOVILIDAD URBANA SPA</t>
  </si>
  <si>
    <t>76,993,245-3</t>
  </si>
  <si>
    <t>PE 40</t>
  </si>
  <si>
    <t>76,899,818,3</t>
  </si>
  <si>
    <t>76,092,182-3</t>
  </si>
  <si>
    <t>INSTITUTO DE SALUD PUBLICA</t>
  </si>
  <si>
    <t>0 / 1 / 0 / 1061</t>
  </si>
  <si>
    <t>INSTITUTO DE SALUD PUBLICA DE CHILE</t>
  </si>
  <si>
    <t>MISAEL ASTUDILLO ARANCIBIA</t>
  </si>
  <si>
    <t>MARATHON</t>
  </si>
  <si>
    <t>1 AÑO</t>
  </si>
  <si>
    <t>110 DEPTOS - 39 ESTAC - 37 BOD - 39 ESTAC+BOD</t>
  </si>
  <si>
    <t>250 DEPTOS - 71 ESTAC - 75 BOD - 63 ESTAC+BOD</t>
  </si>
  <si>
    <t>77,023,254-6</t>
  </si>
  <si>
    <t>250 DEPTOS - 185 ESTAC - 134 BOD - 52 ESTAC+BOD</t>
  </si>
  <si>
    <t>SERVIU METROPOLITANO RM</t>
  </si>
  <si>
    <t>61,812,000-7</t>
  </si>
  <si>
    <t>NUEVA UNO</t>
  </si>
  <si>
    <t>6315-331</t>
  </si>
  <si>
    <t>MODIFICACION DE DESLINDES</t>
  </si>
  <si>
    <t>UNIVERSIDAD TECNOLOGICA METROPOLITANA</t>
  </si>
  <si>
    <t>70,729,100-1</t>
  </si>
  <si>
    <t>1298-1314</t>
  </si>
  <si>
    <t>6139-010</t>
  </si>
  <si>
    <t>6139-011</t>
  </si>
  <si>
    <t>6139-012/013</t>
  </si>
  <si>
    <t>CAPITAN FUENTES</t>
  </si>
  <si>
    <t>DANIEL ISLA CHAVEZ</t>
  </si>
  <si>
    <t>13,281,697-2</t>
  </si>
  <si>
    <t>057/058</t>
  </si>
  <si>
    <t>INVERSIONES LOS CIRUELOS LTDA.</t>
  </si>
  <si>
    <t>96,860,060-5</t>
  </si>
  <si>
    <t>EXCAVACIONES - INST FAENAS</t>
  </si>
  <si>
    <t>1980-1900</t>
  </si>
  <si>
    <t>SEBASTIAN VALCK ALARCON</t>
  </si>
  <si>
    <t>REDLAB S.A.</t>
  </si>
  <si>
    <t>96,803,790-0</t>
  </si>
  <si>
    <t>ALAN HERNANDEZ SALINAS</t>
  </si>
  <si>
    <t>25</t>
  </si>
  <si>
    <t>32</t>
  </si>
  <si>
    <t>CAROLINA MEYER-RECHNITZ / JORGE PADILLA ARAVENA</t>
  </si>
  <si>
    <t>TYFFANY KOPPMANN SALAH</t>
  </si>
  <si>
    <t>2653 CS H</t>
  </si>
  <si>
    <t>PE 28914</t>
  </si>
  <si>
    <t>NINOSKA MALDONADO PINTO</t>
  </si>
  <si>
    <t>JAVIER VARGAS MARTINEZ</t>
  </si>
  <si>
    <t>MUJICA</t>
  </si>
  <si>
    <t>LORENA AGUAYO GONZALEZ / DAVID JIMENEZ GAMEZ</t>
  </si>
  <si>
    <t>ROSARIO SIR MORAL</t>
  </si>
  <si>
    <t>PE 17640</t>
  </si>
  <si>
    <t>PUBLICIDAD EN FACHADA</t>
  </si>
  <si>
    <t>CARLOS PEREZ BALLESTEROS</t>
  </si>
  <si>
    <t>200 LC 110</t>
  </si>
  <si>
    <t>RODRIGO LAGOS CRUCES</t>
  </si>
  <si>
    <t>MARCELO MEDINA MOURGUES</t>
  </si>
  <si>
    <t>ALCALDE JOSE MARIA NARBONA</t>
  </si>
  <si>
    <t>034/033/032</t>
  </si>
  <si>
    <t>126 / 0 / 0 / 82</t>
  </si>
  <si>
    <t>INMOBILIARIA LOS ALERCES</t>
  </si>
  <si>
    <t>FREDERIK BRASS MORENO</t>
  </si>
  <si>
    <t>3256-3254-3252</t>
  </si>
  <si>
    <t>216 / 0 / 0 / 207</t>
  </si>
  <si>
    <t>INMOBILIARIA VIRGINIO ARIAS SPA</t>
  </si>
  <si>
    <t>VIRGINIO ARIAS</t>
  </si>
  <si>
    <t>PE 333</t>
  </si>
  <si>
    <t>23 - 23 - 23 - 24</t>
  </si>
  <si>
    <t>676 / 0 / 0 / 477</t>
  </si>
  <si>
    <t>FRANCISCO DE PAULA TAFORO</t>
  </si>
  <si>
    <t>PE 117</t>
  </si>
  <si>
    <t>CECILIA ALLEL CARRASCO</t>
  </si>
  <si>
    <t>MARTIN URETA CATALDO</t>
  </si>
  <si>
    <t>REG 294</t>
  </si>
  <si>
    <t>PE 15144</t>
  </si>
  <si>
    <t>PE 34</t>
  </si>
  <si>
    <t>EQUIP. COMERCIAL - OFICINAS</t>
  </si>
  <si>
    <t>IGOR SELAIVE VALENZUELA</t>
  </si>
  <si>
    <t>GRABIELA MISLEH VELDERRAMA</t>
  </si>
  <si>
    <t>WILLIAMS REBOLLEDO</t>
  </si>
  <si>
    <t>PE 35949</t>
  </si>
  <si>
    <t>PUBLICIDAD EN MURO DE CIERRO</t>
  </si>
  <si>
    <t>RODRIGO CARVAJAL MORENO</t>
  </si>
  <si>
    <t>157</t>
  </si>
  <si>
    <t>INVERSIONES PIGS LTDA.</t>
  </si>
  <si>
    <t>EQUIP. COMERCIAL - RESTAURANTE - OFICINAS</t>
  </si>
  <si>
    <t>JUAN ENRIQUE FIGUEROA ETCHEVERRY</t>
  </si>
  <si>
    <t>JORGE BRAVO CAMUS</t>
  </si>
  <si>
    <t>1732-1736</t>
  </si>
  <si>
    <t>0 / 0 / 2 / 1</t>
  </si>
  <si>
    <t>SALLES, ZAPATA Y CIA. LTDA.</t>
  </si>
  <si>
    <t>POM 106</t>
  </si>
  <si>
    <t>POM 45</t>
  </si>
  <si>
    <t>RF 38</t>
  </si>
  <si>
    <t>83 / 3 / 0 / 60</t>
  </si>
  <si>
    <t>INMOBILIARIA BROWN SUR SPA</t>
  </si>
  <si>
    <t>KARIN GAJARDO LÜHRMANN</t>
  </si>
  <si>
    <t>IRARRAZAVAL / BROWN SUR</t>
  </si>
  <si>
    <t>3695 / 43</t>
  </si>
  <si>
    <t>PE 25</t>
  </si>
  <si>
    <t>42 / 0 / 0 / 48</t>
  </si>
  <si>
    <t>MP 10</t>
  </si>
  <si>
    <t>SARA EMILIA ROSA CALDERON OYANEDEL / GABRIELA ISABEL CALDERON OYANEDEL</t>
  </si>
  <si>
    <t>MARCELO DESTEFANI MURSELL</t>
  </si>
  <si>
    <t>EQUIP. DEPORTIVO - GIMNASIO</t>
  </si>
  <si>
    <t>EL RAS S.A. / SEMINARIO PONTIFICIO DE SANTIAGO / CONG. SSCC</t>
  </si>
  <si>
    <t>IAN HSU MENDEZ</t>
  </si>
  <si>
    <t>11-32-1166 LC 3061</t>
  </si>
  <si>
    <t>BALTAZAR MIRANDA REREQUEO</t>
  </si>
  <si>
    <t>POM 219</t>
  </si>
  <si>
    <t>NI</t>
  </si>
  <si>
    <t>JAIME DEL CARMEN ALARCON VERDUGO</t>
  </si>
  <si>
    <t>VICTOR OMAR VERGARA VARAS</t>
  </si>
  <si>
    <t>PE 55493</t>
  </si>
  <si>
    <t>PAMP 70791</t>
  </si>
  <si>
    <t>EQUIP. COMERCIAL - FARMACIA</t>
  </si>
  <si>
    <t>NIEVES DE LAS MERCEDES AGUILERA CHAPARRO</t>
  </si>
  <si>
    <t>ANDRES FELIPE BUGUEÑO VILCHES</t>
  </si>
  <si>
    <t>POM 56</t>
  </si>
  <si>
    <t>RF 454</t>
  </si>
  <si>
    <t>BENJAMIN ARIE DAVIDOVICS LEWINSOHN</t>
  </si>
  <si>
    <t>LAURA MARINA FERNANDEZ MARTINEZ</t>
  </si>
  <si>
    <t>SAN JUAN DE LUZ</t>
  </si>
  <si>
    <t>PE 34950</t>
  </si>
  <si>
    <t>FERNANDO VITAR LULUS</t>
  </si>
  <si>
    <t>DANIEL BARCELO AGUILA</t>
  </si>
  <si>
    <t>FLORA MARIA ZEGERS LYNCH</t>
  </si>
  <si>
    <t>PAULA GABRIELA URRUTIA MIRANDA</t>
  </si>
  <si>
    <t>HECTOR VASQUEZ MENA</t>
  </si>
  <si>
    <t>VALERIA RUTH PASTEN MELLADO</t>
  </si>
  <si>
    <t>JUAN FRANCISCO GONZALEZ</t>
  </si>
  <si>
    <t>GUSTAVO JORGE CARRASCO ROA</t>
  </si>
  <si>
    <t>MAURICIO SALAS CORTES</t>
  </si>
  <si>
    <t>LUIS BELTRAN</t>
  </si>
  <si>
    <t>GENERAL JOSE ARTIGAS</t>
  </si>
  <si>
    <t>EQUIP. COMERCIAL - VETERINARIA</t>
  </si>
  <si>
    <t>SEGUROS DE VIDA CONSORCIO NACIONAL DE SEGUROS S.A.</t>
  </si>
  <si>
    <t>99,012,000-5</t>
  </si>
  <si>
    <t>PE 108</t>
  </si>
  <si>
    <t>76,256,657-5</t>
  </si>
  <si>
    <t>77,513,180-2</t>
  </si>
  <si>
    <t>ALT 177</t>
  </si>
  <si>
    <t>77,113,019-4</t>
  </si>
  <si>
    <t>VALENCIA</t>
  </si>
  <si>
    <t>TELCOMARKET LTDA.</t>
  </si>
  <si>
    <t>76,217,133-3</t>
  </si>
  <si>
    <t>POM 27</t>
  </si>
  <si>
    <t>EQUIP. COMERCAL - SERVICENTRO</t>
  </si>
  <si>
    <t>MARIA CASTRO Y OTROS</t>
  </si>
  <si>
    <t>10,721,176-6</t>
  </si>
  <si>
    <t>POM 183</t>
  </si>
  <si>
    <t>76,688,714-7</t>
  </si>
  <si>
    <t>PE 44</t>
  </si>
  <si>
    <t>JOSE SMIRNOW PATERAKIS</t>
  </si>
  <si>
    <t>7,517,753-4</t>
  </si>
  <si>
    <t>POM 150</t>
  </si>
  <si>
    <t>026 AL 078</t>
  </si>
  <si>
    <t>292 LC B</t>
  </si>
  <si>
    <t>PARK ROSE CHILE S.A.</t>
  </si>
  <si>
    <t>96,935,300-8</t>
  </si>
  <si>
    <t>POM 223</t>
  </si>
  <si>
    <t>76,873,971-4</t>
  </si>
  <si>
    <t>031/032/033</t>
  </si>
  <si>
    <t>BESALCO INMOBILIARIA S.A.</t>
  </si>
  <si>
    <t>84,056,200-K</t>
  </si>
  <si>
    <t>PE 306</t>
  </si>
  <si>
    <t>2052 LC 1</t>
  </si>
  <si>
    <t>INMOBILIARIA EDIFICIO ITALIA LTDA.</t>
  </si>
  <si>
    <t>76,553,746-0</t>
  </si>
  <si>
    <t>POM 44</t>
  </si>
  <si>
    <t>23-3-+22</t>
  </si>
  <si>
    <t>PE 244</t>
  </si>
  <si>
    <t>EQUIP. EDUCACION</t>
  </si>
  <si>
    <t>INMOBILIARIA COLEGIO SUIZO S.A. Y COLEGIO SUIZO</t>
  </si>
  <si>
    <t>76,111,062-4 / 81,392,900-7</t>
  </si>
  <si>
    <t>087/088/089/093</t>
  </si>
  <si>
    <t>88 / 1 / 0 / 164</t>
  </si>
  <si>
    <t>INMOBILIARIA SAN EUGENIO SPA</t>
  </si>
  <si>
    <t>SAN EUGENIO / MATTA ORIENTE</t>
  </si>
  <si>
    <t>90-92-94 / 310</t>
  </si>
  <si>
    <t>782 / 2 / 0 / 874</t>
  </si>
  <si>
    <t>MEGAMEDIA S.A.</t>
  </si>
  <si>
    <t>37 / 0 / 0 / 42</t>
  </si>
  <si>
    <t>INMOBILIARIA ECHEÑIQUE SPA</t>
  </si>
  <si>
    <t>HORACIO JIMENEZ ESPINOSA</t>
  </si>
  <si>
    <t>ECHEÑIQUE</t>
  </si>
  <si>
    <t>INMOBILIARIA S.T.S.M. SPA</t>
  </si>
  <si>
    <t>MATIAS BALLACEY MOLINA</t>
  </si>
  <si>
    <t>BANCO SECURITY S.A.</t>
  </si>
  <si>
    <t>97,053,000-2</t>
  </si>
  <si>
    <t>RODRIGO BELMAR EXPOSITO</t>
  </si>
  <si>
    <t>012/013/014/015/016</t>
  </si>
  <si>
    <t xml:space="preserve">GASPAR VILLARROEL </t>
  </si>
  <si>
    <t>INST FAENA - EXCAVC - GRUA</t>
  </si>
  <si>
    <t>ARRENDAMIENTOS GWZ SPA</t>
  </si>
  <si>
    <t>76,879,158-9</t>
  </si>
  <si>
    <t>GONJZALO ARANEDA CONCHA</t>
  </si>
  <si>
    <t>068</t>
  </si>
  <si>
    <t>COMERCIAL LOS LAGOS LTDA.</t>
  </si>
  <si>
    <t>79,891,920-2</t>
  </si>
  <si>
    <t>INMOBILIARIA LOS AVELLANOS SPA.</t>
  </si>
  <si>
    <t>240 DEPTOS - 7 LOC - 141 ESTAC 17 BOD - 2 ESATC+BODAA</t>
  </si>
  <si>
    <t>1007 / 081</t>
  </si>
  <si>
    <t>178 DEPTOS - 5 LOC - 19 ESTAC - 56 BOD - 16 EST COMERCIO  - 37 ESTAC+BOD</t>
  </si>
  <si>
    <t>72 DEPTOS - 53 BOD - 64 ESTAC - 12 ESTAC+BOD</t>
  </si>
  <si>
    <t>154 DEPTOS - 47 BOD - 83 ESTAC - 16 ESTAC+BOD</t>
  </si>
  <si>
    <t>3 VIVIENDAS</t>
  </si>
  <si>
    <t>92 DEPTOS - 37 BOD - 66 ESTAC - 10 ESTAC+BOD</t>
  </si>
  <si>
    <t>98 DEPTOS - 3 LOCALES - 29 BOD - 45 ESTAC - 30 ESTAC + BOD</t>
  </si>
  <si>
    <t>77,294,795-K</t>
  </si>
  <si>
    <t>377 DEPTOS - 185 ESTAC - 220 BOD - 40 ESTAC+BOD</t>
  </si>
  <si>
    <t>76,899,818-3</t>
  </si>
  <si>
    <t>252 DEPTOS - 133 ESTAC - 199 BOD - 54 ESTAC+BOD</t>
  </si>
  <si>
    <t>PABLO ENRIQUE PIEDRABUENA FIGUEROA</t>
  </si>
  <si>
    <t>17,946,220-6</t>
  </si>
  <si>
    <t>562-001</t>
  </si>
  <si>
    <t>562-002</t>
  </si>
  <si>
    <t>562-003</t>
  </si>
  <si>
    <t>306</t>
  </si>
  <si>
    <t>FRANCISCO NILO RUIZ</t>
  </si>
  <si>
    <t>2401 LC 20</t>
  </si>
  <si>
    <t>INGENIERIA Y CONSTRUCCIONES CHABA LTDA.</t>
  </si>
  <si>
    <t>NELSON CORVACHO ESCALONA</t>
  </si>
  <si>
    <t>836 DP 21</t>
  </si>
  <si>
    <t>RODRIGO JEREZ MONTINI</t>
  </si>
  <si>
    <t>PAMELA CORNEJO VARGAS</t>
  </si>
  <si>
    <t>0263</t>
  </si>
  <si>
    <t>196 / 2 / 0 /171</t>
  </si>
  <si>
    <t>INMOBILIARIA BARRIO ITALIA SPA</t>
  </si>
  <si>
    <t>FERNANDO GSCHWENDER KRAUSE</t>
  </si>
  <si>
    <t>VIVIENDA - EQUIP. SERVICIOS - OFICINA</t>
  </si>
  <si>
    <t>1 / 0 / 1 / 0</t>
  </si>
  <si>
    <t>MARIA ESTEFANIA MALERMO ZUÑIGA / DANIEL ISLA CHAVEZ</t>
  </si>
  <si>
    <t>CAPITAN FUENTES / ALCALDE EDUARDO CASTILLO VELASCO</t>
  </si>
  <si>
    <t>495 / 1418-1450</t>
  </si>
  <si>
    <t>PAMP 149</t>
  </si>
  <si>
    <t>RF 30</t>
  </si>
  <si>
    <t>HORST ANTONIO VON IRMER FLORES</t>
  </si>
  <si>
    <t>GUILLERMO KNAUDT CUEVAS</t>
  </si>
  <si>
    <t>CAUPOLICAN</t>
  </si>
  <si>
    <t>CESAR ANTONIO JADUE HADWA</t>
  </si>
  <si>
    <t>PEDRO RODRIGUEZ VALDES</t>
  </si>
  <si>
    <t>RF 120</t>
  </si>
  <si>
    <t>MARIA ELISA REYES HERRERA / GASTON CASTILLO OCHOA</t>
  </si>
  <si>
    <t>JOSEFINA RIQUELME SALAS</t>
  </si>
  <si>
    <t xml:space="preserve">BREMEN </t>
  </si>
  <si>
    <t>POM 19</t>
  </si>
  <si>
    <t>RF 76</t>
  </si>
  <si>
    <t>INMOBILIARIA VIWA SPA</t>
  </si>
  <si>
    <t>A PROPUESTA</t>
  </si>
  <si>
    <t>1547 LC 1A</t>
  </si>
  <si>
    <t>PE 29</t>
  </si>
  <si>
    <t>RF 10</t>
  </si>
  <si>
    <t>NELLY MORALES NOVOA</t>
  </si>
  <si>
    <t>RITA MOYA OJEDA</t>
  </si>
  <si>
    <t>GENERAL PEDRO PABLO DARTNELL</t>
  </si>
  <si>
    <t>PE 19039</t>
  </si>
  <si>
    <t>SHENG RONG LUO</t>
  </si>
  <si>
    <t>TRINIDAD SOLÉ GAETE</t>
  </si>
  <si>
    <t>PE 116</t>
  </si>
  <si>
    <t>RF 90</t>
  </si>
  <si>
    <t>91 / 0 / 0 / 63</t>
  </si>
  <si>
    <t>INMOBILIARIA LOS ALERCES 2222 SPA</t>
  </si>
  <si>
    <t>EMILIO SOTO CALONGE</t>
  </si>
  <si>
    <t>PE 178</t>
  </si>
  <si>
    <t>INMOBILIARIA LOBOS SPA</t>
  </si>
  <si>
    <t>CAMILA DE LA JARA BRAVO</t>
  </si>
  <si>
    <t>041</t>
  </si>
  <si>
    <t>EQUIP. COMERCIAL - LOCAL - EQUIP. SERVICIOS - OFICINA</t>
  </si>
  <si>
    <t>0 / 1 / 1 / 7</t>
  </si>
  <si>
    <t>IMPORTACION Y VENTA DE TECNOLOGIA SPA</t>
  </si>
  <si>
    <t>MATIAS VILLANUEVA COLLAO</t>
  </si>
  <si>
    <t>PE 57714</t>
  </si>
  <si>
    <t>INVERSIONES Y ASESORIAS MGR SPA</t>
  </si>
  <si>
    <t>QUIRIHUE</t>
  </si>
  <si>
    <t>POM 114</t>
  </si>
  <si>
    <t>RF 143</t>
  </si>
  <si>
    <t>075</t>
  </si>
  <si>
    <t>RAUL CISTERNAS</t>
  </si>
  <si>
    <t>EDUARDO URRA SANCHEZ</t>
  </si>
  <si>
    <t>15,736,733-1</t>
  </si>
  <si>
    <t>PE320</t>
  </si>
  <si>
    <t>76,789,979-3</t>
  </si>
  <si>
    <t>MARIO SANCHA FERNANDEZ / CALUDIA SANCHA FERNANDEZ</t>
  </si>
  <si>
    <t>10,060,366-7 / 10,357,130-7</t>
  </si>
  <si>
    <t>PE 77</t>
  </si>
  <si>
    <t>77,057,124-3</t>
  </si>
  <si>
    <t>001/018</t>
  </si>
  <si>
    <t>76,975,798-8</t>
  </si>
  <si>
    <t>0310</t>
  </si>
  <si>
    <t>NINOSCKA MALDONADO PINTO</t>
  </si>
  <si>
    <t>10,439,610-0</t>
  </si>
  <si>
    <t>POM 302</t>
  </si>
  <si>
    <t>INMOBILIARIA INVERSIONES SAN LUCAS LTDA.</t>
  </si>
  <si>
    <t>76,121,637-6</t>
  </si>
  <si>
    <t>POM 216</t>
  </si>
  <si>
    <t>2,477,877-0</t>
  </si>
  <si>
    <t>76,249,653-4</t>
  </si>
  <si>
    <t>POM 231</t>
  </si>
  <si>
    <t>76,026,047-9</t>
  </si>
  <si>
    <t>001/015</t>
  </si>
  <si>
    <t>CULTO (TEMPLO RELIGIOSO) - AMPLIACION SALON MULTIUSO</t>
  </si>
  <si>
    <t>CORPORACION IGLESIA BAUTISTA DE ÑUÑOA</t>
  </si>
  <si>
    <t>65,001,270-4</t>
  </si>
  <si>
    <t>PAMP 39</t>
  </si>
  <si>
    <t>001/031</t>
  </si>
  <si>
    <t>INMOBILIARIA BRIZA SPA</t>
  </si>
  <si>
    <t>76,857,929-6</t>
  </si>
  <si>
    <t xml:space="preserve">PUCARA </t>
  </si>
  <si>
    <t>SUCESION MARIO URRUTIA MONTERO</t>
  </si>
  <si>
    <t>53,298,199-9</t>
  </si>
  <si>
    <t>POM 229</t>
  </si>
  <si>
    <t>97 DEPTOS - 22 ESTAC - 19 BOD - 2 ESTAC+ESTAC - 2 ESTAC+BOD - 6 LOCALES</t>
  </si>
  <si>
    <t>184 DEPTOS - 45 ESTAC - 48 BOD -71 ESTAC+BOD - 4 LOCALES</t>
  </si>
  <si>
    <t>76,688,721-K</t>
  </si>
  <si>
    <t xml:space="preserve">VIRGINIO ARIAS </t>
  </si>
  <si>
    <t>216 DEPTOS - 129 ESTAC - 62 BOD - 78 ESTAC+BOD</t>
  </si>
  <si>
    <t>ROMAN DIAZ</t>
  </si>
  <si>
    <t>2361 CS 2</t>
  </si>
  <si>
    <t>12-036</t>
  </si>
  <si>
    <t>12-045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</si>
</sst>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0" fontId="0" fillId="41" borderId="10" xfId="0" applyFont="1" applyFill="1" applyBorder="1" applyAlignment="1">
      <alignment/>
    </xf>
    <xf numFmtId="4" fontId="0" fillId="42" borderId="10" xfId="72" applyNumberFormat="1" applyFont="1" applyFill="1" applyBorder="1" applyAlignment="1">
      <alignment horizontal="right"/>
    </xf>
    <xf numFmtId="0" fontId="0" fillId="0" borderId="10" xfId="72" applyNumberFormat="1" applyFill="1" applyBorder="1" applyAlignment="1">
      <alignment horizontal="left"/>
    </xf>
    <xf numFmtId="0" fontId="0" fillId="0" borderId="39" xfId="72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10" xfId="72" applyNumberFormat="1" applyFill="1" applyBorder="1" applyAlignment="1">
      <alignment horizontal="center"/>
    </xf>
    <xf numFmtId="181" fontId="0" fillId="0" borderId="10" xfId="72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1" fontId="0" fillId="0" borderId="10" xfId="72" applyNumberFormat="1" applyFont="1" applyFill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41" borderId="10" xfId="0" applyFill="1" applyBorder="1" applyAlignment="1">
      <alignment/>
    </xf>
    <xf numFmtId="0" fontId="0" fillId="0" borderId="10" xfId="0" applyFont="1" applyBorder="1" applyAlignment="1" quotePrefix="1">
      <alignment horizontal="left"/>
    </xf>
    <xf numFmtId="185" fontId="0" fillId="0" borderId="10" xfId="72" applyNumberFormat="1" applyFont="1" applyFill="1" applyBorder="1" applyAlignment="1">
      <alignment horizontal="center"/>
    </xf>
    <xf numFmtId="14" fontId="0" fillId="0" borderId="10" xfId="72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72" applyNumberFormat="1" applyFill="1" applyBorder="1" applyAlignment="1">
      <alignment horizontal="left" vertical="center"/>
    </xf>
    <xf numFmtId="49" fontId="0" fillId="0" borderId="10" xfId="72" applyNumberForma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72" applyNumberFormat="1" applyFont="1" applyFill="1" applyBorder="1" applyAlignment="1">
      <alignment horizontal="center"/>
    </xf>
    <xf numFmtId="0" fontId="0" fillId="0" borderId="10" xfId="72" applyNumberFormat="1" applyFill="1" applyBorder="1" applyAlignment="1" quotePrefix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center"/>
    </xf>
    <xf numFmtId="14" fontId="0" fillId="0" borderId="10" xfId="0" applyNumberFormat="1" applyFont="1" applyFill="1" applyBorder="1" applyAlignment="1" quotePrefix="1">
      <alignment/>
    </xf>
    <xf numFmtId="0" fontId="0" fillId="0" borderId="10" xfId="0" applyFont="1" applyBorder="1" applyAlignment="1" quotePrefix="1">
      <alignment horizontal="center"/>
    </xf>
    <xf numFmtId="0" fontId="0" fillId="41" borderId="10" xfId="0" applyFont="1" applyFill="1" applyBorder="1" applyAlignment="1">
      <alignment horizontal="right" vertical="center"/>
    </xf>
    <xf numFmtId="0" fontId="0" fillId="43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41" borderId="10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U342"/>
  <sheetViews>
    <sheetView tabSelected="1" zoomScalePageLayoutView="0" workbookViewId="0" topLeftCell="A1">
      <pane xSplit="1" ySplit="2" topLeftCell="B3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2" sqref="A342"/>
    </sheetView>
  </sheetViews>
  <sheetFormatPr defaultColWidth="11.421875" defaultRowHeight="12.75"/>
  <cols>
    <col min="1" max="1" width="6.7109375" style="71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hidden="1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104.00390625" style="1" customWidth="1"/>
    <col min="15" max="15" width="29.140625" style="17" customWidth="1"/>
    <col min="16" max="16" width="18.57421875" style="125" customWidth="1"/>
    <col min="17" max="17" width="73.00390625" style="1" customWidth="1"/>
    <col min="18" max="18" width="90.00390625" style="21" customWidth="1"/>
    <col min="19" max="19" width="9.00390625" style="172" bestFit="1" customWidth="1"/>
    <col min="20" max="20" width="69.7109375" style="22" bestFit="1" customWidth="1"/>
    <col min="21" max="21" width="55.140625" style="27" bestFit="1" customWidth="1"/>
    <col min="22" max="22" width="12.7109375" style="1" hidden="1" customWidth="1"/>
    <col min="23" max="23" width="11.7109375" style="1" hidden="1" customWidth="1"/>
    <col min="24" max="24" width="9.7109375" style="1" hidden="1" customWidth="1"/>
    <col min="25" max="25" width="15.7109375" style="27" bestFit="1" customWidth="1"/>
    <col min="26" max="26" width="15.140625" style="17" bestFit="1" customWidth="1"/>
    <col min="27" max="27" width="13.7109375" style="1" bestFit="1" customWidth="1"/>
    <col min="28" max="28" width="12.00390625" style="1" bestFit="1" customWidth="1"/>
    <col min="29" max="29" width="13.140625" style="1" bestFit="1" customWidth="1"/>
    <col min="30" max="30" width="10.140625" style="1" bestFit="1" customWidth="1"/>
    <col min="31" max="31" width="13.421875" style="1" bestFit="1" customWidth="1"/>
    <col min="32" max="32" width="10.140625" style="1" bestFit="1" customWidth="1"/>
    <col min="33" max="33" width="13.7109375" style="1" bestFit="1" customWidth="1"/>
    <col min="34" max="36" width="10.140625" style="1" bestFit="1" customWidth="1"/>
    <col min="37" max="39" width="11.421875" style="152" customWidth="1"/>
    <col min="40" max="40" width="10.140625" style="152" bestFit="1" customWidth="1"/>
    <col min="41" max="41" width="7.00390625" style="152" bestFit="1" customWidth="1"/>
    <col min="42" max="42" width="10.140625" style="152" bestFit="1" customWidth="1"/>
    <col min="43" max="43" width="13.421875" style="152" bestFit="1" customWidth="1"/>
    <col min="44" max="44" width="10.7109375" style="152" bestFit="1" customWidth="1"/>
    <col min="45" max="47" width="10.140625" style="152" bestFit="1" customWidth="1"/>
    <col min="48" max="16384" width="11.421875" style="1" customWidth="1"/>
  </cols>
  <sheetData>
    <row r="1" spans="1:26" ht="13.5" thickBot="1">
      <c r="A1" s="88" t="s">
        <v>8</v>
      </c>
      <c r="B1" s="92" t="s">
        <v>11</v>
      </c>
      <c r="C1" s="92" t="s">
        <v>45</v>
      </c>
      <c r="D1" s="92" t="s">
        <v>15</v>
      </c>
      <c r="E1" s="287" t="s">
        <v>3</v>
      </c>
      <c r="F1" s="288"/>
      <c r="G1" s="92" t="s">
        <v>29</v>
      </c>
      <c r="H1" s="96" t="s">
        <v>30</v>
      </c>
      <c r="I1" s="94" t="s">
        <v>31</v>
      </c>
      <c r="J1" s="96" t="s">
        <v>1</v>
      </c>
      <c r="K1" s="98" t="s">
        <v>21</v>
      </c>
      <c r="L1" s="100" t="s">
        <v>22</v>
      </c>
      <c r="M1" s="101"/>
      <c r="N1" s="92" t="s">
        <v>18</v>
      </c>
      <c r="O1" s="92" t="s">
        <v>23</v>
      </c>
      <c r="P1" s="104" t="s">
        <v>23</v>
      </c>
      <c r="Q1" s="92" t="s">
        <v>17</v>
      </c>
      <c r="R1" s="104" t="s">
        <v>28</v>
      </c>
      <c r="S1" s="170" t="s">
        <v>5</v>
      </c>
      <c r="T1" s="104" t="s">
        <v>0</v>
      </c>
      <c r="U1" s="131" t="s">
        <v>23</v>
      </c>
      <c r="V1" s="107">
        <v>0.7</v>
      </c>
      <c r="Y1" s="131" t="s">
        <v>32</v>
      </c>
      <c r="Z1" s="92" t="s">
        <v>15</v>
      </c>
    </row>
    <row r="2" spans="1:26" ht="13.5" thickBot="1">
      <c r="A2" s="89" t="s">
        <v>23</v>
      </c>
      <c r="B2" s="93"/>
      <c r="C2" s="93"/>
      <c r="D2" s="93"/>
      <c r="E2" s="180" t="s">
        <v>49</v>
      </c>
      <c r="F2" s="179" t="s">
        <v>50</v>
      </c>
      <c r="G2" s="93" t="s">
        <v>24</v>
      </c>
      <c r="H2" s="97" t="s">
        <v>25</v>
      </c>
      <c r="I2" s="95" t="s">
        <v>25</v>
      </c>
      <c r="J2" s="97" t="s">
        <v>2</v>
      </c>
      <c r="K2" s="99" t="s">
        <v>26</v>
      </c>
      <c r="L2" s="102" t="s">
        <v>30</v>
      </c>
      <c r="M2" s="103" t="s">
        <v>27</v>
      </c>
      <c r="N2" s="93"/>
      <c r="O2" s="93" t="s">
        <v>19</v>
      </c>
      <c r="P2" s="105" t="s">
        <v>108</v>
      </c>
      <c r="Q2" s="93"/>
      <c r="R2" s="105"/>
      <c r="S2" s="187" t="s">
        <v>104</v>
      </c>
      <c r="T2" s="106"/>
      <c r="U2" s="132"/>
      <c r="V2" s="108"/>
      <c r="Y2" s="166" t="s">
        <v>33</v>
      </c>
      <c r="Z2" s="167"/>
    </row>
    <row r="3" spans="1:47" s="59" customFormat="1" ht="12.75">
      <c r="A3" s="175">
        <v>1</v>
      </c>
      <c r="B3" s="176" t="s">
        <v>109</v>
      </c>
      <c r="C3" s="176" t="s">
        <v>37</v>
      </c>
      <c r="D3" s="177">
        <v>44932</v>
      </c>
      <c r="E3" s="178">
        <v>3903</v>
      </c>
      <c r="F3" s="136" t="s">
        <v>110</v>
      </c>
      <c r="G3" s="176"/>
      <c r="H3" s="181">
        <v>7219.24</v>
      </c>
      <c r="I3" s="34"/>
      <c r="J3" s="182">
        <v>1449</v>
      </c>
      <c r="K3" s="34"/>
      <c r="L3" s="182">
        <v>162296377</v>
      </c>
      <c r="M3" s="182">
        <v>1012869</v>
      </c>
      <c r="N3" s="183" t="s">
        <v>111</v>
      </c>
      <c r="O3" s="176">
        <v>9</v>
      </c>
      <c r="P3" s="184" t="s">
        <v>112</v>
      </c>
      <c r="Q3" s="183" t="s">
        <v>113</v>
      </c>
      <c r="R3" s="185" t="s">
        <v>114</v>
      </c>
      <c r="S3" s="186">
        <v>12</v>
      </c>
      <c r="T3" s="136" t="s">
        <v>115</v>
      </c>
      <c r="U3" s="178" t="s">
        <v>116</v>
      </c>
      <c r="V3" s="34"/>
      <c r="W3" s="34"/>
      <c r="X3" s="34"/>
      <c r="Y3" s="33" t="s">
        <v>117</v>
      </c>
      <c r="Z3" s="42">
        <v>43605</v>
      </c>
      <c r="AA3" s="34"/>
      <c r="AB3" s="70"/>
      <c r="AC3" s="34"/>
      <c r="AD3" s="70"/>
      <c r="AE3" s="34"/>
      <c r="AF3" s="34"/>
      <c r="AG3" s="34"/>
      <c r="AH3" s="34"/>
      <c r="AI3" s="34"/>
      <c r="AJ3" s="34"/>
      <c r="AK3" s="34"/>
      <c r="AL3" s="34"/>
      <c r="AM3" s="169"/>
      <c r="AN3" s="169"/>
      <c r="AO3" s="169"/>
      <c r="AP3" s="169"/>
      <c r="AQ3" s="169"/>
      <c r="AR3" s="169"/>
      <c r="AS3" s="169"/>
      <c r="AT3" s="169"/>
      <c r="AU3" s="169"/>
    </row>
    <row r="4" spans="1:38" ht="12.75">
      <c r="A4" s="73">
        <v>2</v>
      </c>
      <c r="B4" s="28" t="s">
        <v>109</v>
      </c>
      <c r="C4" s="28" t="s">
        <v>37</v>
      </c>
      <c r="D4" s="83">
        <v>44936</v>
      </c>
      <c r="E4" s="29">
        <v>519</v>
      </c>
      <c r="F4" s="32" t="s">
        <v>118</v>
      </c>
      <c r="G4" s="28"/>
      <c r="H4" s="52">
        <v>9920.03</v>
      </c>
      <c r="I4" s="91"/>
      <c r="J4" s="52">
        <v>1500.35</v>
      </c>
      <c r="K4" s="72"/>
      <c r="L4" s="52">
        <v>1593486</v>
      </c>
      <c r="M4" s="52">
        <v>11154</v>
      </c>
      <c r="N4" s="29" t="s">
        <v>111</v>
      </c>
      <c r="O4" s="51">
        <v>12</v>
      </c>
      <c r="P4" s="122" t="s">
        <v>119</v>
      </c>
      <c r="Q4" s="32" t="s">
        <v>120</v>
      </c>
      <c r="R4" s="32" t="s">
        <v>121</v>
      </c>
      <c r="S4" s="171">
        <v>9</v>
      </c>
      <c r="T4" s="32" t="s">
        <v>122</v>
      </c>
      <c r="U4" s="29">
        <v>2648</v>
      </c>
      <c r="V4" s="90"/>
      <c r="W4" s="8"/>
      <c r="X4" s="8"/>
      <c r="Y4" s="33" t="s">
        <v>123</v>
      </c>
      <c r="Z4" s="42">
        <v>44165</v>
      </c>
      <c r="AA4" s="34"/>
      <c r="AB4" s="1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47" s="59" customFormat="1" ht="12.75">
      <c r="A5" s="44">
        <v>3</v>
      </c>
      <c r="B5" s="28" t="s">
        <v>109</v>
      </c>
      <c r="C5" s="40" t="s">
        <v>37</v>
      </c>
      <c r="D5" s="42">
        <v>44938</v>
      </c>
      <c r="E5" s="85">
        <v>1271</v>
      </c>
      <c r="F5" s="31" t="s">
        <v>124</v>
      </c>
      <c r="G5" s="36"/>
      <c r="H5" s="52">
        <v>9781.55</v>
      </c>
      <c r="I5" s="34"/>
      <c r="J5" s="69">
        <v>1763.36</v>
      </c>
      <c r="K5" s="34"/>
      <c r="L5" s="50">
        <v>2033259</v>
      </c>
      <c r="M5" s="50">
        <v>254186</v>
      </c>
      <c r="N5" s="31" t="s">
        <v>111</v>
      </c>
      <c r="O5" s="36">
        <v>10</v>
      </c>
      <c r="P5" s="40" t="s">
        <v>125</v>
      </c>
      <c r="Q5" s="61" t="s">
        <v>126</v>
      </c>
      <c r="R5" s="46" t="s">
        <v>127</v>
      </c>
      <c r="S5" s="171">
        <v>3</v>
      </c>
      <c r="T5" s="47" t="s">
        <v>128</v>
      </c>
      <c r="U5" s="33" t="s">
        <v>129</v>
      </c>
      <c r="V5" s="34"/>
      <c r="W5" s="34"/>
      <c r="X5" s="34"/>
      <c r="Y5" s="33" t="s">
        <v>130</v>
      </c>
      <c r="Z5" s="42">
        <v>43811</v>
      </c>
      <c r="AA5" s="34"/>
      <c r="AB5" s="70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69"/>
      <c r="AN5" s="169"/>
      <c r="AO5" s="169"/>
      <c r="AP5" s="169"/>
      <c r="AQ5" s="169"/>
      <c r="AR5" s="169"/>
      <c r="AS5" s="169"/>
      <c r="AT5" s="169"/>
      <c r="AU5" s="169"/>
    </row>
    <row r="6" spans="1:47" s="59" customFormat="1" ht="12.75">
      <c r="A6" s="68">
        <v>4</v>
      </c>
      <c r="B6" s="40" t="s">
        <v>44</v>
      </c>
      <c r="C6" s="36" t="s">
        <v>37</v>
      </c>
      <c r="D6" s="42">
        <v>44938</v>
      </c>
      <c r="E6" s="29">
        <v>866</v>
      </c>
      <c r="F6" s="32" t="s">
        <v>131</v>
      </c>
      <c r="G6" s="36"/>
      <c r="H6" s="52">
        <v>232.87</v>
      </c>
      <c r="I6" s="52"/>
      <c r="J6" s="52">
        <v>32907</v>
      </c>
      <c r="K6" s="34"/>
      <c r="L6" s="52">
        <v>38418539</v>
      </c>
      <c r="M6" s="52">
        <v>576278</v>
      </c>
      <c r="N6" s="29" t="s">
        <v>111</v>
      </c>
      <c r="O6" s="58">
        <v>2</v>
      </c>
      <c r="P6" s="36" t="s">
        <v>132</v>
      </c>
      <c r="Q6" s="29" t="s">
        <v>133</v>
      </c>
      <c r="R6" s="29" t="s">
        <v>134</v>
      </c>
      <c r="S6" s="171">
        <v>3</v>
      </c>
      <c r="T6" s="29" t="s">
        <v>135</v>
      </c>
      <c r="U6" s="29">
        <v>756</v>
      </c>
      <c r="V6" s="34"/>
      <c r="W6" s="34"/>
      <c r="X6" s="34"/>
      <c r="Y6" s="33"/>
      <c r="Z6" s="42"/>
      <c r="AA6" s="34"/>
      <c r="AB6" s="70"/>
      <c r="AC6" s="34"/>
      <c r="AD6" s="70"/>
      <c r="AE6" s="34"/>
      <c r="AF6" s="70"/>
      <c r="AG6" s="34"/>
      <c r="AH6" s="70"/>
      <c r="AI6" s="34"/>
      <c r="AJ6" s="34"/>
      <c r="AK6" s="34"/>
      <c r="AL6" s="34"/>
      <c r="AM6" s="169"/>
      <c r="AN6" s="169"/>
      <c r="AO6" s="169"/>
      <c r="AP6" s="169"/>
      <c r="AQ6" s="169"/>
      <c r="AR6" s="169"/>
      <c r="AS6" s="169"/>
      <c r="AT6" s="169"/>
      <c r="AU6" s="169"/>
    </row>
    <row r="7" spans="1:47" s="59" customFormat="1" ht="12.75">
      <c r="A7" s="73">
        <v>5</v>
      </c>
      <c r="B7" s="28" t="s">
        <v>109</v>
      </c>
      <c r="C7" s="40" t="s">
        <v>37</v>
      </c>
      <c r="D7" s="83">
        <v>44938</v>
      </c>
      <c r="E7" s="29">
        <v>6620</v>
      </c>
      <c r="F7" s="32" t="s">
        <v>136</v>
      </c>
      <c r="G7" s="36" t="s">
        <v>137</v>
      </c>
      <c r="H7" s="52">
        <v>6712.82</v>
      </c>
      <c r="I7" s="34"/>
      <c r="J7" s="69">
        <v>1520</v>
      </c>
      <c r="K7" s="34"/>
      <c r="L7" s="52">
        <v>1982034337</v>
      </c>
      <c r="M7" s="52">
        <v>10486348</v>
      </c>
      <c r="N7" s="34" t="s">
        <v>111</v>
      </c>
      <c r="O7" s="51">
        <v>12</v>
      </c>
      <c r="P7" s="168" t="s">
        <v>138</v>
      </c>
      <c r="Q7" s="33" t="s">
        <v>139</v>
      </c>
      <c r="R7" s="32" t="s">
        <v>140</v>
      </c>
      <c r="S7" s="171">
        <v>37</v>
      </c>
      <c r="T7" s="32" t="s">
        <v>141</v>
      </c>
      <c r="U7" s="29" t="s">
        <v>142</v>
      </c>
      <c r="V7" s="34"/>
      <c r="W7" s="34"/>
      <c r="X7" s="34"/>
      <c r="Y7" s="33" t="s">
        <v>143</v>
      </c>
      <c r="Z7" s="42">
        <v>43724</v>
      </c>
      <c r="AA7" s="34"/>
      <c r="AB7" s="70"/>
      <c r="AC7" s="34"/>
      <c r="AD7" s="70"/>
      <c r="AE7" s="34"/>
      <c r="AF7" s="70"/>
      <c r="AG7" s="34"/>
      <c r="AH7" s="70"/>
      <c r="AI7" s="34"/>
      <c r="AJ7" s="34"/>
      <c r="AK7" s="34"/>
      <c r="AL7" s="34"/>
      <c r="AM7" s="169"/>
      <c r="AN7" s="169"/>
      <c r="AO7" s="169"/>
      <c r="AP7" s="169"/>
      <c r="AQ7" s="169"/>
      <c r="AR7" s="169"/>
      <c r="AS7" s="169"/>
      <c r="AT7" s="169"/>
      <c r="AU7" s="169"/>
    </row>
    <row r="8" spans="1:47" s="59" customFormat="1" ht="12.75">
      <c r="A8" s="44">
        <v>6</v>
      </c>
      <c r="B8" s="40" t="s">
        <v>44</v>
      </c>
      <c r="C8" s="30" t="s">
        <v>37</v>
      </c>
      <c r="D8" s="83">
        <v>44938</v>
      </c>
      <c r="E8" s="29">
        <v>1217</v>
      </c>
      <c r="F8" s="32" t="s">
        <v>144</v>
      </c>
      <c r="G8" s="36" t="s">
        <v>137</v>
      </c>
      <c r="H8" s="173">
        <v>133.03</v>
      </c>
      <c r="I8" s="161"/>
      <c r="J8" s="174">
        <v>211.2</v>
      </c>
      <c r="K8" s="34"/>
      <c r="L8" s="52">
        <v>28838430</v>
      </c>
      <c r="M8" s="52">
        <v>432576</v>
      </c>
      <c r="N8" s="32" t="s">
        <v>111</v>
      </c>
      <c r="O8" s="60">
        <v>2</v>
      </c>
      <c r="P8" s="123" t="s">
        <v>146</v>
      </c>
      <c r="Q8" s="61" t="s">
        <v>147</v>
      </c>
      <c r="R8" s="46" t="s">
        <v>148</v>
      </c>
      <c r="S8" s="171">
        <v>10</v>
      </c>
      <c r="T8" s="47" t="s">
        <v>149</v>
      </c>
      <c r="U8" s="29">
        <v>1573</v>
      </c>
      <c r="V8" s="34"/>
      <c r="W8" s="34"/>
      <c r="X8" s="34"/>
      <c r="Y8" s="33"/>
      <c r="Z8" s="42"/>
      <c r="AA8" s="34"/>
      <c r="AB8" s="70"/>
      <c r="AC8" s="34"/>
      <c r="AD8" s="70"/>
      <c r="AE8" s="34"/>
      <c r="AF8" s="70"/>
      <c r="AG8" s="34"/>
      <c r="AH8" s="70"/>
      <c r="AI8" s="34"/>
      <c r="AJ8" s="70"/>
      <c r="AK8" s="34"/>
      <c r="AL8" s="34"/>
      <c r="AM8" s="169"/>
      <c r="AN8" s="169"/>
      <c r="AO8" s="169"/>
      <c r="AP8" s="169"/>
      <c r="AQ8" s="169"/>
      <c r="AR8" s="169"/>
      <c r="AS8" s="169"/>
      <c r="AT8" s="169"/>
      <c r="AU8" s="169"/>
    </row>
    <row r="9" spans="1:47" s="59" customFormat="1" ht="12.75">
      <c r="A9" s="68">
        <v>7</v>
      </c>
      <c r="B9" s="28" t="s">
        <v>46</v>
      </c>
      <c r="C9" s="40" t="s">
        <v>38</v>
      </c>
      <c r="D9" s="83">
        <v>44938</v>
      </c>
      <c r="E9" s="33">
        <v>3939</v>
      </c>
      <c r="F9" s="32" t="s">
        <v>150</v>
      </c>
      <c r="G9" s="36"/>
      <c r="H9" s="52">
        <v>84.92</v>
      </c>
      <c r="I9" s="52"/>
      <c r="J9" s="52"/>
      <c r="K9" s="34"/>
      <c r="L9" s="52">
        <v>6323739</v>
      </c>
      <c r="M9" s="52">
        <v>63237</v>
      </c>
      <c r="N9" s="34" t="s">
        <v>151</v>
      </c>
      <c r="O9" s="58">
        <v>2</v>
      </c>
      <c r="P9" s="122" t="s">
        <v>152</v>
      </c>
      <c r="Q9" s="29" t="s">
        <v>153</v>
      </c>
      <c r="R9" s="29" t="s">
        <v>154</v>
      </c>
      <c r="S9" s="171">
        <v>18</v>
      </c>
      <c r="T9" s="29" t="s">
        <v>155</v>
      </c>
      <c r="U9" s="33">
        <v>38</v>
      </c>
      <c r="V9" s="34"/>
      <c r="W9" s="34"/>
      <c r="X9" s="34"/>
      <c r="Y9" s="33" t="s">
        <v>156</v>
      </c>
      <c r="Z9" s="42">
        <v>19856</v>
      </c>
      <c r="AA9" s="34" t="s">
        <v>157</v>
      </c>
      <c r="AB9" s="70">
        <v>20194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169"/>
      <c r="AN9" s="169"/>
      <c r="AO9" s="169"/>
      <c r="AP9" s="169"/>
      <c r="AQ9" s="169"/>
      <c r="AR9" s="169"/>
      <c r="AS9" s="169"/>
      <c r="AT9" s="169"/>
      <c r="AU9" s="169"/>
    </row>
    <row r="10" spans="1:47" s="59" customFormat="1" ht="12.75">
      <c r="A10" s="44">
        <v>8</v>
      </c>
      <c r="B10" s="28" t="s">
        <v>46</v>
      </c>
      <c r="C10" s="30" t="s">
        <v>38</v>
      </c>
      <c r="D10" s="42">
        <v>44938</v>
      </c>
      <c r="E10" s="143">
        <v>6139</v>
      </c>
      <c r="F10" s="32" t="s">
        <v>158</v>
      </c>
      <c r="G10" s="36"/>
      <c r="H10" s="52">
        <v>120.66</v>
      </c>
      <c r="I10" s="34"/>
      <c r="J10" s="69">
        <v>81176.58</v>
      </c>
      <c r="K10" s="34"/>
      <c r="L10" s="50">
        <v>39289046</v>
      </c>
      <c r="M10" s="50">
        <v>392890</v>
      </c>
      <c r="N10" s="29" t="s">
        <v>151</v>
      </c>
      <c r="O10" s="60">
        <v>1</v>
      </c>
      <c r="P10" s="124" t="s">
        <v>152</v>
      </c>
      <c r="Q10" s="61" t="s">
        <v>231</v>
      </c>
      <c r="R10" s="46" t="s">
        <v>159</v>
      </c>
      <c r="S10" s="171">
        <v>28</v>
      </c>
      <c r="T10" s="47" t="s">
        <v>155</v>
      </c>
      <c r="U10" s="29" t="s">
        <v>160</v>
      </c>
      <c r="V10" s="34"/>
      <c r="W10" s="34"/>
      <c r="X10" s="34"/>
      <c r="Y10" s="33" t="s">
        <v>161</v>
      </c>
      <c r="Z10" s="42">
        <v>39484</v>
      </c>
      <c r="AA10" s="34" t="s">
        <v>162</v>
      </c>
      <c r="AB10" s="70">
        <v>40903</v>
      </c>
      <c r="AC10" s="70"/>
      <c r="AD10" s="70"/>
      <c r="AE10" s="70"/>
      <c r="AF10" s="34"/>
      <c r="AG10" s="70"/>
      <c r="AH10" s="34"/>
      <c r="AI10" s="70"/>
      <c r="AJ10" s="34"/>
      <c r="AK10" s="34"/>
      <c r="AL10" s="34"/>
      <c r="AM10" s="169"/>
      <c r="AN10" s="169"/>
      <c r="AO10" s="169"/>
      <c r="AP10" s="169"/>
      <c r="AQ10" s="169"/>
      <c r="AR10" s="169"/>
      <c r="AS10" s="169"/>
      <c r="AT10" s="169"/>
      <c r="AU10" s="169"/>
    </row>
    <row r="11" spans="1:47" s="59" customFormat="1" ht="12.75">
      <c r="A11" s="44">
        <v>9</v>
      </c>
      <c r="B11" s="28" t="s">
        <v>46</v>
      </c>
      <c r="C11" s="30" t="s">
        <v>38</v>
      </c>
      <c r="D11" s="42">
        <v>44938</v>
      </c>
      <c r="E11" s="143">
        <v>2466</v>
      </c>
      <c r="F11" s="32" t="s">
        <v>163</v>
      </c>
      <c r="G11" s="36"/>
      <c r="H11" s="52">
        <v>165.98</v>
      </c>
      <c r="I11" s="34"/>
      <c r="J11" s="69">
        <v>459</v>
      </c>
      <c r="K11" s="34"/>
      <c r="L11" s="50">
        <v>230384</v>
      </c>
      <c r="M11" s="162">
        <v>2304</v>
      </c>
      <c r="N11" s="29" t="s">
        <v>111</v>
      </c>
      <c r="O11" s="36">
        <v>1</v>
      </c>
      <c r="P11" s="124" t="s">
        <v>145</v>
      </c>
      <c r="Q11" s="61" t="s">
        <v>164</v>
      </c>
      <c r="R11" s="46" t="s">
        <v>165</v>
      </c>
      <c r="S11" s="171">
        <v>1</v>
      </c>
      <c r="T11" s="47" t="s">
        <v>166</v>
      </c>
      <c r="U11" s="33">
        <v>1633</v>
      </c>
      <c r="V11" s="34"/>
      <c r="W11" s="34"/>
      <c r="X11" s="34"/>
      <c r="Y11" s="33" t="s">
        <v>167</v>
      </c>
      <c r="Z11" s="42">
        <v>23467</v>
      </c>
      <c r="AA11" s="34" t="s">
        <v>157</v>
      </c>
      <c r="AB11" s="70">
        <v>24505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69"/>
      <c r="AN11" s="169"/>
      <c r="AO11" s="169"/>
      <c r="AP11" s="169"/>
      <c r="AQ11" s="169"/>
      <c r="AR11" s="169"/>
      <c r="AS11" s="169"/>
      <c r="AT11" s="169"/>
      <c r="AU11" s="169"/>
    </row>
    <row r="12" spans="1:47" s="59" customFormat="1" ht="12.75">
      <c r="A12" s="44">
        <v>10</v>
      </c>
      <c r="B12" s="28" t="s">
        <v>109</v>
      </c>
      <c r="C12" s="36" t="s">
        <v>37</v>
      </c>
      <c r="D12" s="42">
        <v>44938</v>
      </c>
      <c r="E12" s="137">
        <v>242</v>
      </c>
      <c r="F12" s="32" t="s">
        <v>168</v>
      </c>
      <c r="G12" s="36"/>
      <c r="H12" s="52">
        <v>4638.4</v>
      </c>
      <c r="I12" s="52"/>
      <c r="J12" s="52">
        <v>1297.09</v>
      </c>
      <c r="K12" s="34"/>
      <c r="L12" s="50">
        <v>494383120</v>
      </c>
      <c r="M12" s="50">
        <v>5647068</v>
      </c>
      <c r="N12" s="29" t="s">
        <v>111</v>
      </c>
      <c r="O12" s="58">
        <v>5</v>
      </c>
      <c r="P12" s="124" t="s">
        <v>169</v>
      </c>
      <c r="Q12" s="61" t="s">
        <v>170</v>
      </c>
      <c r="R12" s="46" t="s">
        <v>171</v>
      </c>
      <c r="S12" s="171">
        <v>7</v>
      </c>
      <c r="T12" s="46" t="s">
        <v>172</v>
      </c>
      <c r="U12" s="33" t="s">
        <v>173</v>
      </c>
      <c r="V12" s="34"/>
      <c r="W12" s="34"/>
      <c r="X12" s="34"/>
      <c r="Y12" s="33" t="s">
        <v>174</v>
      </c>
      <c r="Z12" s="42">
        <v>44320</v>
      </c>
      <c r="AA12" s="34"/>
      <c r="AB12" s="70"/>
      <c r="AC12" s="70"/>
      <c r="AD12" s="34"/>
      <c r="AE12" s="70"/>
      <c r="AF12" s="34"/>
      <c r="AG12" s="70"/>
      <c r="AH12" s="34"/>
      <c r="AI12" s="34"/>
      <c r="AJ12" s="34"/>
      <c r="AK12" s="34"/>
      <c r="AL12" s="34"/>
      <c r="AM12" s="169"/>
      <c r="AN12" s="169"/>
      <c r="AO12" s="169"/>
      <c r="AP12" s="169"/>
      <c r="AQ12" s="169"/>
      <c r="AR12" s="169"/>
      <c r="AS12" s="169"/>
      <c r="AT12" s="169"/>
      <c r="AU12" s="169"/>
    </row>
    <row r="13" spans="1:47" s="59" customFormat="1" ht="12.75">
      <c r="A13" s="44">
        <v>11</v>
      </c>
      <c r="B13" s="40" t="s">
        <v>109</v>
      </c>
      <c r="C13" s="124" t="s">
        <v>37</v>
      </c>
      <c r="D13" s="42">
        <v>44938</v>
      </c>
      <c r="E13" s="143">
        <v>3929</v>
      </c>
      <c r="F13" s="32" t="s">
        <v>175</v>
      </c>
      <c r="G13" s="36"/>
      <c r="H13" s="52">
        <v>10331.72</v>
      </c>
      <c r="I13" s="34"/>
      <c r="J13" s="69">
        <v>1730.55</v>
      </c>
      <c r="K13" s="34"/>
      <c r="L13" s="50">
        <v>30897092</v>
      </c>
      <c r="M13" s="50">
        <v>216280</v>
      </c>
      <c r="N13" s="29" t="s">
        <v>111</v>
      </c>
      <c r="O13" s="36">
        <v>11</v>
      </c>
      <c r="P13" s="123" t="s">
        <v>176</v>
      </c>
      <c r="Q13" s="61" t="s">
        <v>177</v>
      </c>
      <c r="R13" s="46" t="s">
        <v>178</v>
      </c>
      <c r="S13" s="171">
        <v>16</v>
      </c>
      <c r="T13" s="47" t="s">
        <v>179</v>
      </c>
      <c r="U13" s="33" t="s">
        <v>180</v>
      </c>
      <c r="V13" s="34"/>
      <c r="W13" s="34"/>
      <c r="X13" s="34"/>
      <c r="Y13" s="33" t="s">
        <v>181</v>
      </c>
      <c r="Z13" s="42">
        <v>44361</v>
      </c>
      <c r="AA13" s="34"/>
      <c r="AB13" s="70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69"/>
      <c r="AN13" s="169"/>
      <c r="AO13" s="169"/>
      <c r="AP13" s="169"/>
      <c r="AQ13" s="169"/>
      <c r="AR13" s="169"/>
      <c r="AS13" s="169"/>
      <c r="AT13" s="169"/>
      <c r="AU13" s="169"/>
    </row>
    <row r="14" spans="1:47" s="59" customFormat="1" ht="12.75">
      <c r="A14" s="44">
        <v>12</v>
      </c>
      <c r="B14" s="28" t="s">
        <v>46</v>
      </c>
      <c r="C14" s="36" t="s">
        <v>38</v>
      </c>
      <c r="D14" s="42">
        <v>44943</v>
      </c>
      <c r="E14" s="143">
        <v>6135</v>
      </c>
      <c r="F14" s="32" t="s">
        <v>182</v>
      </c>
      <c r="G14" s="36"/>
      <c r="H14" s="52">
        <v>75.52</v>
      </c>
      <c r="I14" s="34"/>
      <c r="J14" s="69">
        <v>347.47</v>
      </c>
      <c r="K14" s="34"/>
      <c r="L14" s="50">
        <v>12680000</v>
      </c>
      <c r="M14" s="50">
        <v>12680</v>
      </c>
      <c r="N14" s="29" t="s">
        <v>151</v>
      </c>
      <c r="O14" s="36">
        <v>1</v>
      </c>
      <c r="P14" s="123" t="s">
        <v>152</v>
      </c>
      <c r="Q14" s="61" t="s">
        <v>183</v>
      </c>
      <c r="R14" s="46" t="s">
        <v>184</v>
      </c>
      <c r="S14" s="171">
        <v>28</v>
      </c>
      <c r="T14" s="47" t="s">
        <v>185</v>
      </c>
      <c r="U14" s="33" t="s">
        <v>186</v>
      </c>
      <c r="V14" s="34"/>
      <c r="W14" s="34"/>
      <c r="X14" s="34"/>
      <c r="Y14" s="33" t="s">
        <v>187</v>
      </c>
      <c r="Z14" s="42">
        <v>39189</v>
      </c>
      <c r="AA14" s="34" t="s">
        <v>188</v>
      </c>
      <c r="AB14" s="70">
        <v>39520</v>
      </c>
      <c r="AC14" s="34"/>
      <c r="AD14" s="70"/>
      <c r="AE14" s="34"/>
      <c r="AF14" s="70"/>
      <c r="AG14" s="34"/>
      <c r="AH14" s="34"/>
      <c r="AI14" s="34"/>
      <c r="AJ14" s="34"/>
      <c r="AK14" s="34"/>
      <c r="AL14" s="34"/>
      <c r="AM14" s="169"/>
      <c r="AN14" s="169"/>
      <c r="AO14" s="169"/>
      <c r="AP14" s="169"/>
      <c r="AQ14" s="169"/>
      <c r="AR14" s="169"/>
      <c r="AS14" s="169"/>
      <c r="AT14" s="169"/>
      <c r="AU14" s="169"/>
    </row>
    <row r="15" spans="1:47" s="59" customFormat="1" ht="12.75">
      <c r="A15" s="15">
        <v>13</v>
      </c>
      <c r="B15" s="28" t="s">
        <v>46</v>
      </c>
      <c r="C15" s="40" t="s">
        <v>189</v>
      </c>
      <c r="D15" s="42">
        <v>44943</v>
      </c>
      <c r="E15" s="121">
        <v>5852</v>
      </c>
      <c r="F15" s="32" t="s">
        <v>190</v>
      </c>
      <c r="G15" s="36" t="s">
        <v>137</v>
      </c>
      <c r="H15" s="52">
        <v>54.47</v>
      </c>
      <c r="I15" s="34"/>
      <c r="J15" s="69">
        <v>179.69</v>
      </c>
      <c r="K15" s="34"/>
      <c r="L15" s="4">
        <v>8432446</v>
      </c>
      <c r="M15" s="4">
        <v>126486</v>
      </c>
      <c r="N15" s="29" t="s">
        <v>111</v>
      </c>
      <c r="O15" s="14">
        <v>2</v>
      </c>
      <c r="P15" s="40" t="s">
        <v>145</v>
      </c>
      <c r="Q15" s="29" t="s">
        <v>191</v>
      </c>
      <c r="R15" s="29" t="s">
        <v>192</v>
      </c>
      <c r="S15" s="171">
        <v>20</v>
      </c>
      <c r="T15" s="29" t="s">
        <v>193</v>
      </c>
      <c r="U15" s="29">
        <v>999</v>
      </c>
      <c r="V15" s="34"/>
      <c r="W15" s="34"/>
      <c r="X15" s="34"/>
      <c r="Y15" s="33"/>
      <c r="Z15" s="42"/>
      <c r="AA15" s="34"/>
      <c r="AB15" s="70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69"/>
      <c r="AN15" s="169"/>
      <c r="AO15" s="169"/>
      <c r="AP15" s="169"/>
      <c r="AQ15" s="169"/>
      <c r="AR15" s="169"/>
      <c r="AS15" s="169"/>
      <c r="AT15" s="169"/>
      <c r="AU15" s="169"/>
    </row>
    <row r="16" spans="1:47" s="59" customFormat="1" ht="12.75">
      <c r="A16" s="15">
        <v>14</v>
      </c>
      <c r="B16" s="28" t="s">
        <v>46</v>
      </c>
      <c r="C16" s="40" t="s">
        <v>38</v>
      </c>
      <c r="D16" s="3">
        <v>44943</v>
      </c>
      <c r="E16" s="121">
        <v>871</v>
      </c>
      <c r="F16" s="32" t="s">
        <v>194</v>
      </c>
      <c r="G16" s="36"/>
      <c r="H16" s="52">
        <v>347.63</v>
      </c>
      <c r="I16" s="34"/>
      <c r="J16" s="69">
        <v>391.52</v>
      </c>
      <c r="K16" s="34"/>
      <c r="L16" s="4">
        <v>2028355</v>
      </c>
      <c r="M16" s="4">
        <v>14200</v>
      </c>
      <c r="N16" s="29" t="s">
        <v>151</v>
      </c>
      <c r="O16" s="14">
        <v>2</v>
      </c>
      <c r="P16" s="40" t="s">
        <v>195</v>
      </c>
      <c r="Q16" s="29" t="s">
        <v>196</v>
      </c>
      <c r="R16" s="29" t="s">
        <v>197</v>
      </c>
      <c r="S16" s="171">
        <v>3</v>
      </c>
      <c r="T16" s="29" t="s">
        <v>198</v>
      </c>
      <c r="U16" s="29">
        <v>652</v>
      </c>
      <c r="V16" s="34"/>
      <c r="W16" s="34"/>
      <c r="X16" s="34"/>
      <c r="Y16" s="33" t="s">
        <v>199</v>
      </c>
      <c r="Z16" s="213" t="s">
        <v>200</v>
      </c>
      <c r="AA16" s="34" t="s">
        <v>201</v>
      </c>
      <c r="AB16" s="214" t="s">
        <v>202</v>
      </c>
      <c r="AC16" s="34"/>
      <c r="AD16" s="70"/>
      <c r="AE16" s="34"/>
      <c r="AF16" s="70"/>
      <c r="AG16" s="34"/>
      <c r="AH16" s="70"/>
      <c r="AI16" s="34"/>
      <c r="AJ16" s="34"/>
      <c r="AK16" s="34"/>
      <c r="AL16" s="34"/>
      <c r="AM16" s="169"/>
      <c r="AN16" s="169"/>
      <c r="AO16" s="169"/>
      <c r="AP16" s="169"/>
      <c r="AQ16" s="169"/>
      <c r="AR16" s="169"/>
      <c r="AS16" s="169"/>
      <c r="AT16" s="169"/>
      <c r="AU16" s="169"/>
    </row>
    <row r="17" spans="1:47" s="59" customFormat="1" ht="12.75">
      <c r="A17" s="15">
        <v>15</v>
      </c>
      <c r="B17" s="28" t="s">
        <v>46</v>
      </c>
      <c r="C17" s="30" t="s">
        <v>47</v>
      </c>
      <c r="D17" s="3">
        <v>44943</v>
      </c>
      <c r="E17" s="121">
        <v>871</v>
      </c>
      <c r="F17" s="32" t="s">
        <v>203</v>
      </c>
      <c r="G17" s="36"/>
      <c r="H17" s="52">
        <v>277.04</v>
      </c>
      <c r="I17" s="34"/>
      <c r="J17" s="69">
        <v>421.37</v>
      </c>
      <c r="K17" s="34"/>
      <c r="L17" s="4">
        <v>3906983</v>
      </c>
      <c r="M17" s="4">
        <v>41023</v>
      </c>
      <c r="N17" s="29" t="s">
        <v>151</v>
      </c>
      <c r="O17" s="14">
        <v>2</v>
      </c>
      <c r="P17" s="40" t="s">
        <v>195</v>
      </c>
      <c r="Q17" s="29" t="s">
        <v>196</v>
      </c>
      <c r="R17" s="29" t="s">
        <v>197</v>
      </c>
      <c r="S17" s="171">
        <v>3</v>
      </c>
      <c r="T17" s="29" t="s">
        <v>198</v>
      </c>
      <c r="U17" s="29">
        <v>658</v>
      </c>
      <c r="V17" s="34"/>
      <c r="W17" s="34"/>
      <c r="X17" s="34"/>
      <c r="Y17" s="33" t="s">
        <v>204</v>
      </c>
      <c r="Z17" s="213" t="s">
        <v>200</v>
      </c>
      <c r="AA17" s="34" t="s">
        <v>205</v>
      </c>
      <c r="AB17" s="215" t="s">
        <v>202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69"/>
      <c r="AN17" s="169"/>
      <c r="AO17" s="169"/>
      <c r="AP17" s="169"/>
      <c r="AQ17" s="169"/>
      <c r="AR17" s="169"/>
      <c r="AS17" s="169"/>
      <c r="AT17" s="169"/>
      <c r="AU17" s="169"/>
    </row>
    <row r="18" spans="1:47" s="59" customFormat="1" ht="12.75">
      <c r="A18" s="15">
        <v>16</v>
      </c>
      <c r="B18" s="28" t="s">
        <v>46</v>
      </c>
      <c r="C18" s="124" t="s">
        <v>38</v>
      </c>
      <c r="D18" s="41">
        <v>44949</v>
      </c>
      <c r="E18" s="121">
        <v>6139</v>
      </c>
      <c r="F18" s="32" t="s">
        <v>229</v>
      </c>
      <c r="G18" s="36"/>
      <c r="H18" s="52">
        <v>57.1</v>
      </c>
      <c r="I18" s="34"/>
      <c r="J18" s="69">
        <v>81176.58</v>
      </c>
      <c r="K18" s="34"/>
      <c r="L18" s="4">
        <v>29804125</v>
      </c>
      <c r="M18" s="4">
        <v>298041</v>
      </c>
      <c r="N18" s="29" t="s">
        <v>332</v>
      </c>
      <c r="O18" s="14">
        <v>0</v>
      </c>
      <c r="P18" s="40" t="s">
        <v>333</v>
      </c>
      <c r="Q18" s="29" t="s">
        <v>231</v>
      </c>
      <c r="R18" s="29" t="s">
        <v>334</v>
      </c>
      <c r="S18" s="171">
        <v>28</v>
      </c>
      <c r="T18" s="29" t="s">
        <v>155</v>
      </c>
      <c r="U18" s="29" t="s">
        <v>335</v>
      </c>
      <c r="V18" s="34"/>
      <c r="W18" s="34"/>
      <c r="X18" s="34"/>
      <c r="Y18" s="33"/>
      <c r="Z18" s="42"/>
      <c r="AA18" s="34"/>
      <c r="AB18" s="70"/>
      <c r="AC18" s="34"/>
      <c r="AD18" s="70"/>
      <c r="AE18" s="34"/>
      <c r="AF18" s="70"/>
      <c r="AG18" s="34"/>
      <c r="AH18" s="34"/>
      <c r="AI18" s="34"/>
      <c r="AJ18" s="34"/>
      <c r="AK18" s="34"/>
      <c r="AL18" s="34"/>
      <c r="AM18" s="169"/>
      <c r="AN18" s="169"/>
      <c r="AO18" s="169"/>
      <c r="AP18" s="169"/>
      <c r="AQ18" s="169"/>
      <c r="AR18" s="169"/>
      <c r="AS18" s="169"/>
      <c r="AT18" s="169"/>
      <c r="AU18" s="169"/>
    </row>
    <row r="19" spans="1:38" ht="12.75">
      <c r="A19" s="13">
        <v>17</v>
      </c>
      <c r="B19" s="40" t="s">
        <v>109</v>
      </c>
      <c r="C19" s="30" t="s">
        <v>47</v>
      </c>
      <c r="D19" s="7">
        <v>44951</v>
      </c>
      <c r="E19" s="137">
        <v>40</v>
      </c>
      <c r="F19" s="32" t="s">
        <v>206</v>
      </c>
      <c r="G19" s="36"/>
      <c r="H19" s="52">
        <v>334.5</v>
      </c>
      <c r="I19" s="8"/>
      <c r="J19" s="10">
        <v>977.5</v>
      </c>
      <c r="K19" s="8"/>
      <c r="L19" s="10">
        <v>35290271</v>
      </c>
      <c r="M19" s="10">
        <v>329288</v>
      </c>
      <c r="N19" s="29" t="s">
        <v>151</v>
      </c>
      <c r="O19" s="58">
        <v>2</v>
      </c>
      <c r="P19" s="124" t="s">
        <v>152</v>
      </c>
      <c r="Q19" s="48" t="s">
        <v>207</v>
      </c>
      <c r="R19" s="46" t="s">
        <v>208</v>
      </c>
      <c r="S19" s="171">
        <v>7</v>
      </c>
      <c r="T19" s="47" t="s">
        <v>209</v>
      </c>
      <c r="U19" s="33">
        <v>70</v>
      </c>
      <c r="V19" s="8"/>
      <c r="W19" s="8"/>
      <c r="X19" s="8"/>
      <c r="Y19" s="33" t="s">
        <v>210</v>
      </c>
      <c r="Z19" s="7">
        <v>44670</v>
      </c>
      <c r="AA19" s="34"/>
      <c r="AB19" s="18"/>
      <c r="AC19" s="34"/>
      <c r="AD19" s="18"/>
      <c r="AE19" s="34"/>
      <c r="AF19" s="18"/>
      <c r="AG19" s="34"/>
      <c r="AH19" s="18"/>
      <c r="AI19" s="8"/>
      <c r="AJ19" s="8"/>
      <c r="AK19" s="8"/>
      <c r="AL19" s="8"/>
    </row>
    <row r="20" spans="1:38" ht="12.75">
      <c r="A20" s="11">
        <v>18</v>
      </c>
      <c r="B20" s="40" t="s">
        <v>46</v>
      </c>
      <c r="C20" s="30" t="s">
        <v>38</v>
      </c>
      <c r="D20" s="41">
        <v>44964</v>
      </c>
      <c r="E20" s="121">
        <v>5</v>
      </c>
      <c r="F20" s="32" t="s">
        <v>311</v>
      </c>
      <c r="G20" s="36"/>
      <c r="H20" s="52">
        <v>190.85</v>
      </c>
      <c r="I20" s="8"/>
      <c r="J20" s="4">
        <v>190.85</v>
      </c>
      <c r="K20" s="8"/>
      <c r="L20" s="4">
        <v>12744490</v>
      </c>
      <c r="M20" s="4">
        <v>127445</v>
      </c>
      <c r="N20" s="29" t="s">
        <v>336</v>
      </c>
      <c r="O20" s="45">
        <v>1</v>
      </c>
      <c r="P20" s="124" t="s">
        <v>152</v>
      </c>
      <c r="Q20" s="32" t="s">
        <v>337</v>
      </c>
      <c r="R20" s="32" t="s">
        <v>338</v>
      </c>
      <c r="S20" s="171">
        <v>11</v>
      </c>
      <c r="T20" s="32" t="s">
        <v>339</v>
      </c>
      <c r="U20" s="29" t="s">
        <v>340</v>
      </c>
      <c r="V20" s="8"/>
      <c r="W20" s="8"/>
      <c r="X20" s="8"/>
      <c r="Y20" s="33" t="s">
        <v>341</v>
      </c>
      <c r="Z20" s="7">
        <v>41225</v>
      </c>
      <c r="AA20" s="34"/>
      <c r="AB20" s="18"/>
      <c r="AC20" s="34"/>
      <c r="AD20" s="70"/>
      <c r="AE20" s="8"/>
      <c r="AF20" s="8"/>
      <c r="AG20" s="8"/>
      <c r="AH20" s="8"/>
      <c r="AI20" s="8"/>
      <c r="AJ20" s="8"/>
      <c r="AK20" s="8"/>
      <c r="AL20" s="8"/>
    </row>
    <row r="21" spans="1:38" ht="12.75">
      <c r="A21" s="11">
        <v>19</v>
      </c>
      <c r="B21" s="28" t="s">
        <v>109</v>
      </c>
      <c r="C21" s="40" t="s">
        <v>37</v>
      </c>
      <c r="D21" s="41">
        <v>44966</v>
      </c>
      <c r="E21" s="29">
        <v>5745</v>
      </c>
      <c r="F21" s="32" t="s">
        <v>342</v>
      </c>
      <c r="G21" s="36" t="s">
        <v>137</v>
      </c>
      <c r="H21" s="52"/>
      <c r="I21" s="8"/>
      <c r="J21" s="4"/>
      <c r="K21" s="8"/>
      <c r="L21" s="4">
        <f>1832798+8500000</f>
        <v>10332798</v>
      </c>
      <c r="M21" s="4">
        <v>112492</v>
      </c>
      <c r="N21" s="32" t="s">
        <v>111</v>
      </c>
      <c r="O21" s="45">
        <v>2</v>
      </c>
      <c r="P21" s="40" t="s">
        <v>145</v>
      </c>
      <c r="Q21" s="32" t="s">
        <v>343</v>
      </c>
      <c r="R21" s="32" t="s">
        <v>344</v>
      </c>
      <c r="S21" s="171">
        <v>19</v>
      </c>
      <c r="T21" s="32" t="s">
        <v>185</v>
      </c>
      <c r="U21" s="29">
        <v>3708</v>
      </c>
      <c r="V21" s="8"/>
      <c r="W21" s="8"/>
      <c r="X21" s="8"/>
      <c r="Y21" s="33" t="s">
        <v>345</v>
      </c>
      <c r="Z21" s="7">
        <v>25074</v>
      </c>
      <c r="AA21" s="34"/>
      <c r="AB21" s="18"/>
      <c r="AC21" s="34"/>
      <c r="AD21" s="18"/>
      <c r="AE21" s="8"/>
      <c r="AF21" s="8"/>
      <c r="AG21" s="8"/>
      <c r="AH21" s="8"/>
      <c r="AI21" s="8"/>
      <c r="AJ21" s="8"/>
      <c r="AK21" s="8"/>
      <c r="AL21" s="8"/>
    </row>
    <row r="22" spans="1:38" ht="12.75">
      <c r="A22" s="11">
        <v>20</v>
      </c>
      <c r="B22" s="28" t="s">
        <v>44</v>
      </c>
      <c r="C22" s="30" t="s">
        <v>37</v>
      </c>
      <c r="D22" s="7">
        <v>44973</v>
      </c>
      <c r="E22" s="29">
        <v>1852</v>
      </c>
      <c r="F22" s="32" t="s">
        <v>346</v>
      </c>
      <c r="G22" s="36" t="s">
        <v>137</v>
      </c>
      <c r="H22" s="52">
        <v>8481.35</v>
      </c>
      <c r="I22" s="8"/>
      <c r="J22" s="4">
        <v>3916.25</v>
      </c>
      <c r="K22" s="8"/>
      <c r="L22" s="4">
        <v>2599231624</v>
      </c>
      <c r="M22" s="4">
        <v>27291932</v>
      </c>
      <c r="N22" s="29" t="s">
        <v>111</v>
      </c>
      <c r="O22" s="45">
        <v>4</v>
      </c>
      <c r="P22" s="40" t="s">
        <v>347</v>
      </c>
      <c r="Q22" s="32" t="s">
        <v>348</v>
      </c>
      <c r="R22" s="32" t="s">
        <v>349</v>
      </c>
      <c r="S22" s="171">
        <v>4</v>
      </c>
      <c r="T22" s="32" t="s">
        <v>350</v>
      </c>
      <c r="U22" s="29" t="s">
        <v>351</v>
      </c>
      <c r="V22" s="8"/>
      <c r="W22" s="8"/>
      <c r="X22" s="8"/>
      <c r="Y22" s="33"/>
      <c r="Z22" s="42"/>
      <c r="AA22" s="70"/>
      <c r="AB22" s="70"/>
      <c r="AC22" s="70"/>
      <c r="AD22" s="70"/>
      <c r="AE22" s="18"/>
      <c r="AF22" s="8"/>
      <c r="AG22" s="8"/>
      <c r="AH22" s="8"/>
      <c r="AI22" s="8"/>
      <c r="AJ22" s="8"/>
      <c r="AK22" s="8"/>
      <c r="AL22" s="8"/>
    </row>
    <row r="23" spans="1:38" ht="12.75">
      <c r="A23" s="15">
        <v>21</v>
      </c>
      <c r="B23" s="28" t="s">
        <v>46</v>
      </c>
      <c r="C23" s="36" t="s">
        <v>47</v>
      </c>
      <c r="D23" s="41">
        <v>44973</v>
      </c>
      <c r="E23" s="121">
        <v>5269</v>
      </c>
      <c r="F23" s="32" t="s">
        <v>352</v>
      </c>
      <c r="G23" s="36"/>
      <c r="H23" s="52">
        <v>136.22</v>
      </c>
      <c r="I23" s="8"/>
      <c r="J23" s="10">
        <v>191.55</v>
      </c>
      <c r="K23" s="8"/>
      <c r="L23" s="4">
        <v>3165328</v>
      </c>
      <c r="M23" s="4">
        <v>44147</v>
      </c>
      <c r="N23" s="32" t="s">
        <v>111</v>
      </c>
      <c r="O23" s="14">
        <v>2</v>
      </c>
      <c r="P23" s="40" t="s">
        <v>145</v>
      </c>
      <c r="Q23" s="29" t="s">
        <v>353</v>
      </c>
      <c r="R23" s="29" t="s">
        <v>354</v>
      </c>
      <c r="S23" s="171">
        <v>22</v>
      </c>
      <c r="T23" s="29" t="s">
        <v>355</v>
      </c>
      <c r="U23" s="29" t="s">
        <v>356</v>
      </c>
      <c r="V23" s="8"/>
      <c r="W23" s="8"/>
      <c r="X23" s="8"/>
      <c r="Y23" s="33" t="s">
        <v>357</v>
      </c>
      <c r="Z23" s="7">
        <v>43332</v>
      </c>
      <c r="AA23" s="34"/>
      <c r="AB23" s="18"/>
      <c r="AC23" s="34"/>
      <c r="AD23" s="18"/>
      <c r="AE23" s="8"/>
      <c r="AF23" s="8"/>
      <c r="AG23" s="8"/>
      <c r="AH23" s="8"/>
      <c r="AI23" s="8"/>
      <c r="AJ23" s="8"/>
      <c r="AK23" s="8"/>
      <c r="AL23" s="8"/>
    </row>
    <row r="24" spans="1:38" ht="12.75">
      <c r="A24" s="15">
        <v>22</v>
      </c>
      <c r="B24" s="40" t="s">
        <v>109</v>
      </c>
      <c r="C24" s="30" t="s">
        <v>37</v>
      </c>
      <c r="D24" s="41">
        <v>44974</v>
      </c>
      <c r="E24" s="121">
        <v>3927</v>
      </c>
      <c r="F24" s="32" t="s">
        <v>163</v>
      </c>
      <c r="G24" s="36" t="s">
        <v>137</v>
      </c>
      <c r="H24" s="52">
        <v>18030.73</v>
      </c>
      <c r="I24" s="8"/>
      <c r="J24" s="10">
        <v>2191.27</v>
      </c>
      <c r="K24" s="8"/>
      <c r="L24" s="4">
        <v>110058242</v>
      </c>
      <c r="M24" s="4">
        <v>5219353</v>
      </c>
      <c r="N24" s="29" t="s">
        <v>358</v>
      </c>
      <c r="O24" s="14">
        <v>18</v>
      </c>
      <c r="P24" s="40" t="s">
        <v>359</v>
      </c>
      <c r="Q24" s="29" t="s">
        <v>360</v>
      </c>
      <c r="R24" s="29" t="s">
        <v>361</v>
      </c>
      <c r="S24" s="171">
        <v>14</v>
      </c>
      <c r="T24" s="29" t="s">
        <v>215</v>
      </c>
      <c r="U24" s="29">
        <v>2325</v>
      </c>
      <c r="V24" s="8"/>
      <c r="W24" s="8"/>
      <c r="X24" s="8"/>
      <c r="Y24" s="33" t="s">
        <v>123</v>
      </c>
      <c r="Z24" s="7">
        <v>44165</v>
      </c>
      <c r="AA24" s="34"/>
      <c r="AB24" s="18"/>
      <c r="AC24" s="34"/>
      <c r="AD24" s="18"/>
      <c r="AE24" s="34"/>
      <c r="AF24" s="18"/>
      <c r="AG24" s="8"/>
      <c r="AH24" s="8"/>
      <c r="AI24" s="8"/>
      <c r="AJ24" s="8"/>
      <c r="AK24" s="8"/>
      <c r="AL24" s="8"/>
    </row>
    <row r="25" spans="1:38" ht="12.75">
      <c r="A25" s="15">
        <v>23</v>
      </c>
      <c r="B25" s="28" t="s">
        <v>109</v>
      </c>
      <c r="C25" s="124" t="s">
        <v>37</v>
      </c>
      <c r="D25" s="41">
        <v>44974</v>
      </c>
      <c r="E25" s="121">
        <v>3969</v>
      </c>
      <c r="F25" s="32" t="s">
        <v>362</v>
      </c>
      <c r="G25" s="36" t="s">
        <v>137</v>
      </c>
      <c r="H25" s="52">
        <v>11658.45</v>
      </c>
      <c r="I25" s="8"/>
      <c r="J25" s="10">
        <v>1224.57</v>
      </c>
      <c r="K25" s="8"/>
      <c r="L25" s="4">
        <v>319627547</v>
      </c>
      <c r="M25" s="4">
        <v>1803948</v>
      </c>
      <c r="N25" s="32" t="s">
        <v>358</v>
      </c>
      <c r="O25" s="14">
        <v>15</v>
      </c>
      <c r="P25" s="40" t="s">
        <v>363</v>
      </c>
      <c r="Q25" s="29" t="s">
        <v>364</v>
      </c>
      <c r="R25" s="29" t="s">
        <v>365</v>
      </c>
      <c r="S25" s="171">
        <v>22</v>
      </c>
      <c r="T25" s="29" t="s">
        <v>366</v>
      </c>
      <c r="U25" s="29" t="s">
        <v>367</v>
      </c>
      <c r="V25" s="8"/>
      <c r="W25" s="8"/>
      <c r="X25" s="8"/>
      <c r="Y25" s="33" t="s">
        <v>368</v>
      </c>
      <c r="Z25" s="7">
        <v>43719</v>
      </c>
      <c r="AA25" s="34"/>
      <c r="AB25" s="1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.75">
      <c r="A26" s="15">
        <v>24</v>
      </c>
      <c r="B26" s="30" t="s">
        <v>46</v>
      </c>
      <c r="C26" s="124" t="s">
        <v>38</v>
      </c>
      <c r="D26" s="41">
        <v>44974</v>
      </c>
      <c r="E26" s="121">
        <v>705</v>
      </c>
      <c r="F26" s="32" t="s">
        <v>369</v>
      </c>
      <c r="G26" s="36"/>
      <c r="H26" s="52">
        <v>85.3</v>
      </c>
      <c r="I26" s="8"/>
      <c r="J26" s="10">
        <v>24563.76</v>
      </c>
      <c r="K26" s="8"/>
      <c r="L26" s="4">
        <v>5127085</v>
      </c>
      <c r="M26" s="4">
        <v>51270</v>
      </c>
      <c r="N26" s="32" t="s">
        <v>370</v>
      </c>
      <c r="O26" s="14">
        <v>1</v>
      </c>
      <c r="P26" s="40" t="s">
        <v>152</v>
      </c>
      <c r="Q26" s="29" t="s">
        <v>371</v>
      </c>
      <c r="R26" s="29" t="s">
        <v>372</v>
      </c>
      <c r="S26" s="171">
        <v>11</v>
      </c>
      <c r="T26" s="29" t="s">
        <v>215</v>
      </c>
      <c r="U26" s="29" t="s">
        <v>373</v>
      </c>
      <c r="V26" s="8"/>
      <c r="W26" s="8"/>
      <c r="X26" s="8"/>
      <c r="Y26" s="33" t="s">
        <v>374</v>
      </c>
      <c r="Z26" s="42" t="s">
        <v>377</v>
      </c>
      <c r="AA26" s="34" t="s">
        <v>375</v>
      </c>
      <c r="AB26" s="34" t="s">
        <v>376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.75">
      <c r="A27" s="11">
        <v>25</v>
      </c>
      <c r="B27" s="40" t="s">
        <v>109</v>
      </c>
      <c r="C27" s="40" t="s">
        <v>40</v>
      </c>
      <c r="D27" s="41">
        <v>44974</v>
      </c>
      <c r="E27" s="121">
        <v>5127</v>
      </c>
      <c r="F27" s="32" t="s">
        <v>378</v>
      </c>
      <c r="G27" s="28"/>
      <c r="H27" s="52">
        <v>329.13</v>
      </c>
      <c r="I27" s="4"/>
      <c r="J27" s="4">
        <v>281</v>
      </c>
      <c r="K27" s="2"/>
      <c r="L27" s="4">
        <v>5825886</v>
      </c>
      <c r="M27" s="4">
        <v>136993</v>
      </c>
      <c r="N27" s="32" t="s">
        <v>111</v>
      </c>
      <c r="O27" s="57">
        <v>3</v>
      </c>
      <c r="P27" s="40" t="s">
        <v>145</v>
      </c>
      <c r="Q27" s="31" t="s">
        <v>379</v>
      </c>
      <c r="R27" s="32" t="s">
        <v>380</v>
      </c>
      <c r="S27" s="171">
        <v>14</v>
      </c>
      <c r="T27" s="32" t="s">
        <v>381</v>
      </c>
      <c r="U27" s="29" t="s">
        <v>382</v>
      </c>
      <c r="V27" s="5"/>
      <c r="W27" s="8"/>
      <c r="X27" s="8"/>
      <c r="Y27" s="144" t="s">
        <v>383</v>
      </c>
      <c r="Z27" s="7">
        <v>43433</v>
      </c>
      <c r="AA27" s="34"/>
      <c r="AB27" s="1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.75">
      <c r="A28" s="11">
        <v>26</v>
      </c>
      <c r="B28" s="40" t="s">
        <v>46</v>
      </c>
      <c r="C28" s="30" t="s">
        <v>38</v>
      </c>
      <c r="D28" s="41">
        <v>44974</v>
      </c>
      <c r="E28" s="121">
        <v>750</v>
      </c>
      <c r="F28" s="32" t="s">
        <v>311</v>
      </c>
      <c r="G28" s="28"/>
      <c r="H28" s="52">
        <v>150</v>
      </c>
      <c r="I28" s="4"/>
      <c r="J28" s="4"/>
      <c r="K28" s="2"/>
      <c r="L28" s="4">
        <v>4050600</v>
      </c>
      <c r="M28" s="4">
        <v>40506</v>
      </c>
      <c r="N28" s="29" t="s">
        <v>151</v>
      </c>
      <c r="O28" s="45">
        <v>2</v>
      </c>
      <c r="P28" s="40" t="s">
        <v>152</v>
      </c>
      <c r="Q28" s="32" t="s">
        <v>384</v>
      </c>
      <c r="R28" s="32" t="s">
        <v>385</v>
      </c>
      <c r="S28" s="171">
        <v>6</v>
      </c>
      <c r="T28" s="32" t="s">
        <v>255</v>
      </c>
      <c r="U28" s="165">
        <v>3708</v>
      </c>
      <c r="V28" s="5"/>
      <c r="W28" s="8"/>
      <c r="X28" s="8"/>
      <c r="Y28" s="144" t="s">
        <v>386</v>
      </c>
      <c r="Z28" s="7">
        <v>16306</v>
      </c>
      <c r="AA28" s="34" t="s">
        <v>157</v>
      </c>
      <c r="AB28" s="18">
        <v>17250</v>
      </c>
      <c r="AC28" s="34"/>
      <c r="AD28" s="18"/>
      <c r="AE28" s="34"/>
      <c r="AF28" s="18"/>
      <c r="AG28" s="34"/>
      <c r="AH28" s="8"/>
      <c r="AI28" s="8"/>
      <c r="AJ28" s="8"/>
      <c r="AK28" s="8"/>
      <c r="AL28" s="8"/>
    </row>
    <row r="29" spans="1:38" ht="12.75">
      <c r="A29" s="11">
        <v>27</v>
      </c>
      <c r="B29" s="40" t="s">
        <v>21</v>
      </c>
      <c r="C29" s="40" t="s">
        <v>387</v>
      </c>
      <c r="D29" s="41">
        <v>44974</v>
      </c>
      <c r="E29" s="121">
        <v>5314</v>
      </c>
      <c r="F29" s="32" t="s">
        <v>388</v>
      </c>
      <c r="G29" s="28"/>
      <c r="H29" s="52">
        <v>116.31</v>
      </c>
      <c r="I29" s="4"/>
      <c r="J29" s="4"/>
      <c r="K29" s="2"/>
      <c r="L29" s="10">
        <v>19088797</v>
      </c>
      <c r="M29" s="4">
        <v>143166</v>
      </c>
      <c r="N29" s="29" t="s">
        <v>111</v>
      </c>
      <c r="O29" s="57">
        <v>2</v>
      </c>
      <c r="P29" s="40" t="s">
        <v>145</v>
      </c>
      <c r="Q29" s="31" t="s">
        <v>389</v>
      </c>
      <c r="R29" s="32" t="s">
        <v>390</v>
      </c>
      <c r="S29" s="171">
        <v>14</v>
      </c>
      <c r="T29" s="32" t="s">
        <v>391</v>
      </c>
      <c r="U29" s="29">
        <v>1351</v>
      </c>
      <c r="V29" s="5"/>
      <c r="W29" s="8"/>
      <c r="X29" s="8"/>
      <c r="Y29" s="33"/>
      <c r="Z29" s="7"/>
      <c r="AA29" s="34"/>
      <c r="AB29" s="18"/>
      <c r="AC29" s="34"/>
      <c r="AD29" s="18"/>
      <c r="AE29" s="8"/>
      <c r="AF29" s="8"/>
      <c r="AG29" s="8"/>
      <c r="AH29" s="8"/>
      <c r="AI29" s="8"/>
      <c r="AJ29" s="8"/>
      <c r="AK29" s="8"/>
      <c r="AL29" s="8"/>
    </row>
    <row r="30" spans="1:38" ht="12.75">
      <c r="A30" s="44">
        <v>28</v>
      </c>
      <c r="B30" s="28" t="s">
        <v>21</v>
      </c>
      <c r="C30" s="40" t="s">
        <v>387</v>
      </c>
      <c r="D30" s="41">
        <v>44974</v>
      </c>
      <c r="E30" s="121">
        <v>5314</v>
      </c>
      <c r="F30" s="32" t="s">
        <v>144</v>
      </c>
      <c r="G30" s="28"/>
      <c r="H30" s="52">
        <v>116.31</v>
      </c>
      <c r="I30" s="4"/>
      <c r="J30" s="4"/>
      <c r="K30" s="2"/>
      <c r="L30" s="52">
        <v>19088797</v>
      </c>
      <c r="M30" s="4">
        <v>143166</v>
      </c>
      <c r="N30" s="29" t="s">
        <v>111</v>
      </c>
      <c r="O30" s="14">
        <v>2</v>
      </c>
      <c r="P30" s="40" t="s">
        <v>145</v>
      </c>
      <c r="Q30" s="32" t="s">
        <v>392</v>
      </c>
      <c r="R30" s="32" t="s">
        <v>390</v>
      </c>
      <c r="S30" s="171">
        <v>14</v>
      </c>
      <c r="T30" s="32" t="s">
        <v>391</v>
      </c>
      <c r="U30" s="29">
        <v>1341</v>
      </c>
      <c r="V30" s="5"/>
      <c r="W30" s="8"/>
      <c r="X30" s="8"/>
      <c r="Y30" s="33"/>
      <c r="Z30" s="7"/>
      <c r="AA30" s="34"/>
      <c r="AB30" s="18"/>
      <c r="AC30" s="34"/>
      <c r="AD30" s="18"/>
      <c r="AE30" s="34"/>
      <c r="AF30" s="18"/>
      <c r="AG30" s="34"/>
      <c r="AH30" s="18"/>
      <c r="AI30" s="8"/>
      <c r="AJ30" s="8"/>
      <c r="AK30" s="8"/>
      <c r="AL30" s="8"/>
    </row>
    <row r="31" spans="1:38" ht="12.75">
      <c r="A31" s="15">
        <v>29</v>
      </c>
      <c r="B31" s="28" t="s">
        <v>109</v>
      </c>
      <c r="C31" s="40" t="s">
        <v>37</v>
      </c>
      <c r="D31" s="41">
        <v>44974</v>
      </c>
      <c r="E31" s="121">
        <v>1456</v>
      </c>
      <c r="F31" s="32" t="s">
        <v>144</v>
      </c>
      <c r="G31" s="28"/>
      <c r="H31" s="52">
        <v>209.43</v>
      </c>
      <c r="I31" s="4"/>
      <c r="J31" s="4">
        <v>408</v>
      </c>
      <c r="K31" s="2"/>
      <c r="L31" s="4">
        <v>6405000</v>
      </c>
      <c r="M31" s="4">
        <v>114335</v>
      </c>
      <c r="N31" s="29" t="s">
        <v>111</v>
      </c>
      <c r="O31" s="14">
        <v>2</v>
      </c>
      <c r="P31" s="40" t="s">
        <v>145</v>
      </c>
      <c r="Q31" s="29" t="s">
        <v>393</v>
      </c>
      <c r="R31" s="29" t="s">
        <v>394</v>
      </c>
      <c r="S31" s="171">
        <v>4</v>
      </c>
      <c r="T31" s="29" t="s">
        <v>395</v>
      </c>
      <c r="U31" s="29">
        <v>1107</v>
      </c>
      <c r="V31" s="5"/>
      <c r="W31" s="8"/>
      <c r="X31" s="8"/>
      <c r="Y31" s="33" t="s">
        <v>396</v>
      </c>
      <c r="Z31" s="7">
        <v>42902</v>
      </c>
      <c r="AA31" s="34"/>
      <c r="AB31" s="18"/>
      <c r="AC31" s="34"/>
      <c r="AD31" s="18"/>
      <c r="AE31" s="34"/>
      <c r="AF31" s="18"/>
      <c r="AG31" s="8"/>
      <c r="AH31" s="8"/>
      <c r="AI31" s="8"/>
      <c r="AJ31" s="8"/>
      <c r="AK31" s="8"/>
      <c r="AL31" s="8"/>
    </row>
    <row r="32" spans="1:38" ht="12.75">
      <c r="A32" s="15">
        <v>30</v>
      </c>
      <c r="B32" s="40" t="s">
        <v>46</v>
      </c>
      <c r="C32" s="40" t="s">
        <v>107</v>
      </c>
      <c r="D32" s="41">
        <v>44974</v>
      </c>
      <c r="E32" s="121">
        <v>6315</v>
      </c>
      <c r="F32" s="32" t="s">
        <v>397</v>
      </c>
      <c r="G32" s="28"/>
      <c r="H32" s="52">
        <v>115.25</v>
      </c>
      <c r="I32" s="4"/>
      <c r="J32" s="4">
        <v>70</v>
      </c>
      <c r="K32" s="2"/>
      <c r="L32" s="4">
        <v>10837730</v>
      </c>
      <c r="M32" s="4">
        <v>81282</v>
      </c>
      <c r="N32" s="29" t="s">
        <v>111</v>
      </c>
      <c r="O32" s="14">
        <v>2</v>
      </c>
      <c r="P32" s="40" t="s">
        <v>145</v>
      </c>
      <c r="Q32" s="29" t="s">
        <v>398</v>
      </c>
      <c r="R32" s="29" t="s">
        <v>399</v>
      </c>
      <c r="S32" s="171">
        <v>34</v>
      </c>
      <c r="T32" s="29" t="s">
        <v>400</v>
      </c>
      <c r="U32" s="29">
        <v>1486</v>
      </c>
      <c r="V32" s="5"/>
      <c r="W32" s="8"/>
      <c r="X32" s="8"/>
      <c r="Y32" s="33"/>
      <c r="Z32" s="42"/>
      <c r="AA32" s="34"/>
      <c r="AB32" s="18"/>
      <c r="AC32" s="34"/>
      <c r="AD32" s="18"/>
      <c r="AE32" s="8"/>
      <c r="AF32" s="8"/>
      <c r="AG32" s="8"/>
      <c r="AH32" s="8"/>
      <c r="AI32" s="8"/>
      <c r="AJ32" s="8"/>
      <c r="AK32" s="8"/>
      <c r="AL32" s="8"/>
    </row>
    <row r="33" spans="1:38" ht="12.75">
      <c r="A33" s="11">
        <v>31</v>
      </c>
      <c r="B33" s="40" t="s">
        <v>46</v>
      </c>
      <c r="C33" s="30" t="s">
        <v>38</v>
      </c>
      <c r="D33" s="41">
        <v>44974</v>
      </c>
      <c r="E33" s="121">
        <v>3939</v>
      </c>
      <c r="F33" s="32" t="s">
        <v>401</v>
      </c>
      <c r="G33" s="28"/>
      <c r="H33" s="52">
        <v>72</v>
      </c>
      <c r="I33" s="4"/>
      <c r="J33" s="4">
        <v>72</v>
      </c>
      <c r="K33" s="2"/>
      <c r="L33" s="10">
        <v>3586094</v>
      </c>
      <c r="M33" s="4">
        <v>35860</v>
      </c>
      <c r="N33" s="32" t="s">
        <v>402</v>
      </c>
      <c r="O33" s="57">
        <v>2</v>
      </c>
      <c r="P33" s="40" t="s">
        <v>152</v>
      </c>
      <c r="Q33" s="31" t="s">
        <v>403</v>
      </c>
      <c r="R33" s="32" t="s">
        <v>404</v>
      </c>
      <c r="S33" s="171">
        <v>18</v>
      </c>
      <c r="T33" s="32" t="s">
        <v>155</v>
      </c>
      <c r="U33" s="29">
        <v>22</v>
      </c>
      <c r="V33" s="5"/>
      <c r="W33" s="8"/>
      <c r="X33" s="8"/>
      <c r="Y33" s="33" t="s">
        <v>405</v>
      </c>
      <c r="Z33" s="7">
        <v>19856</v>
      </c>
      <c r="AA33" s="34" t="s">
        <v>157</v>
      </c>
      <c r="AB33" s="70">
        <v>20194</v>
      </c>
      <c r="AC33" s="34"/>
      <c r="AD33" s="18"/>
      <c r="AE33" s="34"/>
      <c r="AF33" s="18"/>
      <c r="AG33" s="34"/>
      <c r="AH33" s="18"/>
      <c r="AI33" s="34"/>
      <c r="AJ33" s="18"/>
      <c r="AK33" s="8"/>
      <c r="AL33" s="8"/>
    </row>
    <row r="34" spans="1:38" ht="12.75">
      <c r="A34" s="11">
        <v>32</v>
      </c>
      <c r="B34" s="36" t="s">
        <v>44</v>
      </c>
      <c r="C34" s="36" t="s">
        <v>37</v>
      </c>
      <c r="D34" s="7">
        <v>44974</v>
      </c>
      <c r="E34" s="121">
        <v>1224</v>
      </c>
      <c r="F34" s="32" t="s">
        <v>163</v>
      </c>
      <c r="G34" s="28"/>
      <c r="H34" s="52">
        <v>232.67</v>
      </c>
      <c r="I34" s="4"/>
      <c r="J34" s="4">
        <v>420</v>
      </c>
      <c r="K34" s="2"/>
      <c r="L34" s="4">
        <v>48251337</v>
      </c>
      <c r="M34" s="4">
        <v>723770</v>
      </c>
      <c r="N34" s="29" t="s">
        <v>111</v>
      </c>
      <c r="O34" s="57">
        <v>2</v>
      </c>
      <c r="P34" s="40" t="s">
        <v>145</v>
      </c>
      <c r="Q34" s="31" t="s">
        <v>406</v>
      </c>
      <c r="R34" s="32" t="s">
        <v>407</v>
      </c>
      <c r="S34" s="171">
        <v>9</v>
      </c>
      <c r="T34" s="32" t="s">
        <v>408</v>
      </c>
      <c r="U34" s="29">
        <v>2129</v>
      </c>
      <c r="V34" s="5"/>
      <c r="W34" s="8"/>
      <c r="X34" s="8"/>
      <c r="Y34" s="33"/>
      <c r="Z34" s="7"/>
      <c r="AA34" s="34"/>
      <c r="AB34" s="18"/>
      <c r="AC34" s="34"/>
      <c r="AD34" s="18"/>
      <c r="AE34" s="34"/>
      <c r="AF34" s="18"/>
      <c r="AG34" s="8"/>
      <c r="AH34" s="8"/>
      <c r="AI34" s="8"/>
      <c r="AJ34" s="8"/>
      <c r="AK34" s="8"/>
      <c r="AL34" s="8"/>
    </row>
    <row r="35" spans="1:38" ht="12.75">
      <c r="A35" s="15">
        <v>33</v>
      </c>
      <c r="B35" s="40" t="s">
        <v>44</v>
      </c>
      <c r="C35" s="40" t="s">
        <v>40</v>
      </c>
      <c r="D35" s="7">
        <v>44974</v>
      </c>
      <c r="E35" s="121">
        <v>3920</v>
      </c>
      <c r="F35" s="32" t="s">
        <v>409</v>
      </c>
      <c r="G35" s="28"/>
      <c r="H35" s="52">
        <v>154.77</v>
      </c>
      <c r="I35" s="4"/>
      <c r="J35" s="4">
        <v>784.03</v>
      </c>
      <c r="K35" s="2"/>
      <c r="L35" s="4">
        <v>40022834</v>
      </c>
      <c r="M35" s="4">
        <v>400228</v>
      </c>
      <c r="N35" s="29" t="s">
        <v>410</v>
      </c>
      <c r="O35" s="14">
        <v>1</v>
      </c>
      <c r="P35" s="40" t="s">
        <v>152</v>
      </c>
      <c r="Q35" s="29" t="s">
        <v>411</v>
      </c>
      <c r="R35" s="29" t="s">
        <v>412</v>
      </c>
      <c r="S35" s="171">
        <v>14</v>
      </c>
      <c r="T35" s="29" t="s">
        <v>215</v>
      </c>
      <c r="U35" s="29">
        <v>2087</v>
      </c>
      <c r="V35" s="5"/>
      <c r="W35" s="8"/>
      <c r="X35" s="8"/>
      <c r="Y35" s="33" t="s">
        <v>413</v>
      </c>
      <c r="Z35" s="7">
        <v>34683</v>
      </c>
      <c r="AA35" s="34" t="s">
        <v>414</v>
      </c>
      <c r="AB35" s="18">
        <v>37050</v>
      </c>
      <c r="AC35" s="34"/>
      <c r="AD35" s="18"/>
      <c r="AE35" s="8"/>
      <c r="AF35" s="8"/>
      <c r="AG35" s="8"/>
      <c r="AH35" s="8"/>
      <c r="AI35" s="8"/>
      <c r="AJ35" s="8"/>
      <c r="AK35" s="8"/>
      <c r="AL35" s="8"/>
    </row>
    <row r="36" spans="1:38" ht="12.75">
      <c r="A36" s="11">
        <v>34</v>
      </c>
      <c r="B36" s="28" t="s">
        <v>46</v>
      </c>
      <c r="C36" s="40" t="s">
        <v>38</v>
      </c>
      <c r="D36" s="41">
        <v>44974</v>
      </c>
      <c r="E36" s="137">
        <v>737</v>
      </c>
      <c r="F36" s="47" t="s">
        <v>415</v>
      </c>
      <c r="G36" s="28"/>
      <c r="H36" s="52">
        <v>0</v>
      </c>
      <c r="I36" s="4"/>
      <c r="J36" s="4">
        <v>0</v>
      </c>
      <c r="K36" s="4"/>
      <c r="L36" s="4">
        <v>2500000</v>
      </c>
      <c r="M36" s="52">
        <v>25000</v>
      </c>
      <c r="N36" s="121" t="s">
        <v>416</v>
      </c>
      <c r="O36" s="14">
        <v>0</v>
      </c>
      <c r="P36" s="40" t="s">
        <v>333</v>
      </c>
      <c r="Q36" s="31" t="s">
        <v>417</v>
      </c>
      <c r="R36" s="32" t="s">
        <v>418</v>
      </c>
      <c r="S36" s="171">
        <v>8</v>
      </c>
      <c r="T36" s="32" t="s">
        <v>419</v>
      </c>
      <c r="U36" s="29">
        <v>525</v>
      </c>
      <c r="V36" s="8"/>
      <c r="W36" s="8"/>
      <c r="X36" s="8"/>
      <c r="Y36" s="33" t="s">
        <v>420</v>
      </c>
      <c r="Z36" s="7">
        <v>29347</v>
      </c>
      <c r="AA36" s="34" t="s">
        <v>157</v>
      </c>
      <c r="AB36" s="18">
        <v>29788</v>
      </c>
      <c r="AC36" s="34"/>
      <c r="AD36" s="18"/>
      <c r="AE36" s="8"/>
      <c r="AF36" s="8"/>
      <c r="AG36" s="8"/>
      <c r="AH36" s="8"/>
      <c r="AI36" s="8"/>
      <c r="AJ36" s="8"/>
      <c r="AK36" s="8"/>
      <c r="AL36" s="8"/>
    </row>
    <row r="37" spans="1:38" ht="12.75">
      <c r="A37" s="11">
        <v>35</v>
      </c>
      <c r="B37" s="40" t="s">
        <v>46</v>
      </c>
      <c r="C37" s="40" t="s">
        <v>38</v>
      </c>
      <c r="D37" s="41">
        <v>44974</v>
      </c>
      <c r="E37" s="137">
        <v>5141</v>
      </c>
      <c r="F37" s="47" t="s">
        <v>421</v>
      </c>
      <c r="G37" s="28"/>
      <c r="H37" s="52">
        <v>230.62</v>
      </c>
      <c r="I37" s="4"/>
      <c r="J37" s="4">
        <v>525</v>
      </c>
      <c r="K37" s="4"/>
      <c r="L37" s="4">
        <v>73457894</v>
      </c>
      <c r="M37" s="52">
        <v>734579</v>
      </c>
      <c r="N37" s="29" t="s">
        <v>423</v>
      </c>
      <c r="O37" s="14">
        <v>1</v>
      </c>
      <c r="P37" s="40" t="s">
        <v>145</v>
      </c>
      <c r="Q37" s="31" t="s">
        <v>422</v>
      </c>
      <c r="R37" s="32" t="s">
        <v>424</v>
      </c>
      <c r="S37" s="171">
        <v>18</v>
      </c>
      <c r="T37" s="32" t="s">
        <v>425</v>
      </c>
      <c r="U37" s="29">
        <v>240</v>
      </c>
      <c r="V37" s="8"/>
      <c r="W37" s="8"/>
      <c r="X37" s="8"/>
      <c r="Y37" s="33" t="s">
        <v>426</v>
      </c>
      <c r="Z37" s="7">
        <v>32121</v>
      </c>
      <c r="AA37" s="34"/>
      <c r="AB37" s="18"/>
      <c r="AC37" s="34"/>
      <c r="AD37" s="18"/>
      <c r="AE37" s="34"/>
      <c r="AF37" s="18"/>
      <c r="AG37" s="34"/>
      <c r="AH37" s="18"/>
      <c r="AI37" s="34"/>
      <c r="AJ37" s="18"/>
      <c r="AK37" s="8"/>
      <c r="AL37" s="8"/>
    </row>
    <row r="38" spans="1:38" ht="12.75">
      <c r="A38" s="11">
        <v>36</v>
      </c>
      <c r="B38" s="40" t="s">
        <v>46</v>
      </c>
      <c r="C38" s="40" t="s">
        <v>47</v>
      </c>
      <c r="D38" s="41">
        <v>44974</v>
      </c>
      <c r="E38" s="137">
        <v>5611</v>
      </c>
      <c r="F38" s="47" t="s">
        <v>144</v>
      </c>
      <c r="G38" s="28"/>
      <c r="H38" s="52">
        <v>252.17</v>
      </c>
      <c r="I38" s="4"/>
      <c r="J38" s="4">
        <v>246.45</v>
      </c>
      <c r="K38" s="4"/>
      <c r="L38" s="4">
        <v>4022518</v>
      </c>
      <c r="M38" s="52">
        <v>60337</v>
      </c>
      <c r="N38" s="29" t="s">
        <v>427</v>
      </c>
      <c r="O38" s="14">
        <v>2</v>
      </c>
      <c r="P38" s="40" t="s">
        <v>145</v>
      </c>
      <c r="Q38" s="31" t="s">
        <v>428</v>
      </c>
      <c r="R38" s="32" t="s">
        <v>429</v>
      </c>
      <c r="S38" s="171">
        <v>12</v>
      </c>
      <c r="T38" s="32" t="s">
        <v>240</v>
      </c>
      <c r="U38" s="29">
        <v>1295</v>
      </c>
      <c r="V38" s="8"/>
      <c r="W38" s="8"/>
      <c r="X38" s="8"/>
      <c r="Y38" s="33" t="s">
        <v>430</v>
      </c>
      <c r="Z38" s="7">
        <v>36248</v>
      </c>
      <c r="AA38" s="34"/>
      <c r="AB38" s="18"/>
      <c r="AC38" s="34"/>
      <c r="AD38" s="70"/>
      <c r="AE38" s="8"/>
      <c r="AF38" s="8"/>
      <c r="AG38" s="8"/>
      <c r="AH38" s="8"/>
      <c r="AI38" s="8"/>
      <c r="AJ38" s="8"/>
      <c r="AK38" s="8"/>
      <c r="AL38" s="8"/>
    </row>
    <row r="39" spans="1:38" ht="12.75">
      <c r="A39" s="11">
        <v>37</v>
      </c>
      <c r="B39" s="40" t="s">
        <v>46</v>
      </c>
      <c r="C39" s="40" t="s">
        <v>189</v>
      </c>
      <c r="D39" s="41">
        <v>44974</v>
      </c>
      <c r="E39" s="137">
        <v>6405</v>
      </c>
      <c r="F39" s="47" t="s">
        <v>328</v>
      </c>
      <c r="G39" s="28"/>
      <c r="H39" s="52">
        <v>131</v>
      </c>
      <c r="I39" s="4"/>
      <c r="J39" s="4">
        <v>100.53</v>
      </c>
      <c r="K39" s="4"/>
      <c r="L39" s="4">
        <v>15427605</v>
      </c>
      <c r="M39" s="52">
        <v>115707</v>
      </c>
      <c r="N39" s="29" t="s">
        <v>111</v>
      </c>
      <c r="O39" s="14">
        <v>2</v>
      </c>
      <c r="P39" s="40" t="s">
        <v>145</v>
      </c>
      <c r="Q39" s="31" t="s">
        <v>431</v>
      </c>
      <c r="R39" s="32" t="s">
        <v>432</v>
      </c>
      <c r="S39" s="171">
        <v>35</v>
      </c>
      <c r="T39" s="32" t="s">
        <v>433</v>
      </c>
      <c r="U39" s="29">
        <v>1919</v>
      </c>
      <c r="V39" s="8"/>
      <c r="W39" s="8"/>
      <c r="X39" s="8"/>
      <c r="Y39" s="33" t="s">
        <v>434</v>
      </c>
      <c r="Z39" s="7">
        <v>22894</v>
      </c>
      <c r="AA39" s="34" t="s">
        <v>157</v>
      </c>
      <c r="AB39" s="18">
        <v>27514</v>
      </c>
      <c r="AC39" s="34"/>
      <c r="AD39" s="70"/>
      <c r="AE39" s="8"/>
      <c r="AF39" s="8"/>
      <c r="AG39" s="8"/>
      <c r="AH39" s="8"/>
      <c r="AI39" s="8"/>
      <c r="AJ39" s="8"/>
      <c r="AK39" s="8"/>
      <c r="AL39" s="8"/>
    </row>
    <row r="40" spans="1:38" ht="12.75">
      <c r="A40" s="11">
        <v>38</v>
      </c>
      <c r="B40" s="40" t="s">
        <v>46</v>
      </c>
      <c r="C40" s="40" t="s">
        <v>38</v>
      </c>
      <c r="D40" s="41">
        <v>44974</v>
      </c>
      <c r="E40" s="137">
        <v>3913</v>
      </c>
      <c r="F40" s="47" t="s">
        <v>369</v>
      </c>
      <c r="G40" s="28"/>
      <c r="H40" s="52">
        <v>126.43</v>
      </c>
      <c r="I40" s="4"/>
      <c r="J40" s="4"/>
      <c r="K40" s="4"/>
      <c r="L40" s="4">
        <v>10385000</v>
      </c>
      <c r="M40" s="52">
        <v>103850</v>
      </c>
      <c r="N40" s="29" t="s">
        <v>151</v>
      </c>
      <c r="O40" s="14">
        <v>1</v>
      </c>
      <c r="P40" s="40" t="s">
        <v>152</v>
      </c>
      <c r="Q40" s="31" t="s">
        <v>435</v>
      </c>
      <c r="R40" s="32" t="s">
        <v>436</v>
      </c>
      <c r="S40" s="171">
        <v>14</v>
      </c>
      <c r="T40" s="32" t="s">
        <v>215</v>
      </c>
      <c r="U40" s="29" t="s">
        <v>437</v>
      </c>
      <c r="V40" s="8"/>
      <c r="W40" s="8"/>
      <c r="X40" s="8"/>
      <c r="Y40" s="33"/>
      <c r="Z40" s="7"/>
      <c r="AA40" s="34"/>
      <c r="AB40" s="18"/>
      <c r="AC40" s="34"/>
      <c r="AD40" s="70"/>
      <c r="AE40" s="34"/>
      <c r="AF40" s="18"/>
      <c r="AG40" s="34"/>
      <c r="AH40" s="18"/>
      <c r="AI40" s="8"/>
      <c r="AJ40" s="8"/>
      <c r="AK40" s="8"/>
      <c r="AL40" s="8"/>
    </row>
    <row r="41" spans="1:38" ht="12.75">
      <c r="A41" s="11">
        <v>39</v>
      </c>
      <c r="B41" s="40" t="s">
        <v>109</v>
      </c>
      <c r="C41" s="40" t="s">
        <v>37</v>
      </c>
      <c r="D41" s="41">
        <v>44974</v>
      </c>
      <c r="E41" s="137">
        <v>938</v>
      </c>
      <c r="F41" s="47" t="s">
        <v>311</v>
      </c>
      <c r="G41" s="28" t="s">
        <v>137</v>
      </c>
      <c r="H41" s="52">
        <v>22032.88</v>
      </c>
      <c r="I41" s="4"/>
      <c r="J41" s="4">
        <v>2134.59</v>
      </c>
      <c r="K41" s="4"/>
      <c r="L41" s="4">
        <v>120273870</v>
      </c>
      <c r="M41" s="52">
        <v>1792020</v>
      </c>
      <c r="N41" s="29" t="s">
        <v>358</v>
      </c>
      <c r="O41" s="189" t="s">
        <v>438</v>
      </c>
      <c r="P41" s="40" t="s">
        <v>439</v>
      </c>
      <c r="Q41" s="31" t="s">
        <v>440</v>
      </c>
      <c r="R41" s="32" t="s">
        <v>441</v>
      </c>
      <c r="S41" s="171">
        <v>11</v>
      </c>
      <c r="T41" s="32" t="s">
        <v>442</v>
      </c>
      <c r="U41" s="29">
        <v>655</v>
      </c>
      <c r="V41" s="8"/>
      <c r="W41" s="8"/>
      <c r="X41" s="8"/>
      <c r="Y41" s="33" t="s">
        <v>443</v>
      </c>
      <c r="Z41" s="7">
        <v>43892</v>
      </c>
      <c r="AA41" s="34"/>
      <c r="AB41" s="18"/>
      <c r="AC41" s="34"/>
      <c r="AD41" s="70"/>
      <c r="AE41" s="8"/>
      <c r="AF41" s="8"/>
      <c r="AG41" s="8"/>
      <c r="AH41" s="8"/>
      <c r="AI41" s="8"/>
      <c r="AJ41" s="8"/>
      <c r="AK41" s="8"/>
      <c r="AL41" s="8"/>
    </row>
    <row r="42" spans="1:38" ht="12.75">
      <c r="A42" s="11">
        <v>40</v>
      </c>
      <c r="B42" s="40" t="s">
        <v>109</v>
      </c>
      <c r="C42" s="40" t="s">
        <v>37</v>
      </c>
      <c r="D42" s="41">
        <v>44974</v>
      </c>
      <c r="E42" s="137">
        <v>6727</v>
      </c>
      <c r="F42" s="47" t="s">
        <v>444</v>
      </c>
      <c r="G42" s="28" t="s">
        <v>137</v>
      </c>
      <c r="H42" s="52">
        <v>8372.05</v>
      </c>
      <c r="I42" s="4"/>
      <c r="J42" s="4">
        <v>1565.86</v>
      </c>
      <c r="K42" s="4"/>
      <c r="L42" s="4">
        <v>1552491</v>
      </c>
      <c r="M42" s="52">
        <v>152321</v>
      </c>
      <c r="N42" s="29" t="s">
        <v>358</v>
      </c>
      <c r="O42" s="14">
        <v>9</v>
      </c>
      <c r="P42" s="40" t="s">
        <v>445</v>
      </c>
      <c r="Q42" s="31" t="s">
        <v>446</v>
      </c>
      <c r="R42" s="32" t="s">
        <v>447</v>
      </c>
      <c r="S42" s="171">
        <v>31</v>
      </c>
      <c r="T42" s="32" t="s">
        <v>302</v>
      </c>
      <c r="U42" s="29">
        <v>2480</v>
      </c>
      <c r="V42" s="8"/>
      <c r="W42" s="8"/>
      <c r="X42" s="8"/>
      <c r="Y42" s="33" t="s">
        <v>448</v>
      </c>
      <c r="Z42" s="7">
        <v>44323</v>
      </c>
      <c r="AA42" s="34"/>
      <c r="AB42" s="18"/>
      <c r="AC42" s="34"/>
      <c r="AD42" s="70"/>
      <c r="AE42" s="8"/>
      <c r="AF42" s="8"/>
      <c r="AG42" s="8"/>
      <c r="AH42" s="8"/>
      <c r="AI42" s="8"/>
      <c r="AJ42" s="8"/>
      <c r="AK42" s="8"/>
      <c r="AL42" s="8"/>
    </row>
    <row r="43" spans="1:38" ht="12.75">
      <c r="A43" s="11">
        <v>41</v>
      </c>
      <c r="B43" s="40" t="s">
        <v>44</v>
      </c>
      <c r="C43" s="40" t="s">
        <v>48</v>
      </c>
      <c r="D43" s="41">
        <v>44974</v>
      </c>
      <c r="E43" s="137">
        <v>5107</v>
      </c>
      <c r="F43" s="47" t="s">
        <v>449</v>
      </c>
      <c r="G43" s="28"/>
      <c r="H43" s="52">
        <v>395.56</v>
      </c>
      <c r="I43" s="4"/>
      <c r="J43" s="4">
        <v>986</v>
      </c>
      <c r="K43" s="4"/>
      <c r="L43" s="4">
        <v>22060617</v>
      </c>
      <c r="M43" s="52">
        <v>330910</v>
      </c>
      <c r="N43" s="29" t="s">
        <v>151</v>
      </c>
      <c r="O43" s="14">
        <v>2</v>
      </c>
      <c r="P43" s="40" t="s">
        <v>195</v>
      </c>
      <c r="Q43" s="31" t="s">
        <v>450</v>
      </c>
      <c r="R43" s="32" t="s">
        <v>451</v>
      </c>
      <c r="S43" s="171">
        <v>12</v>
      </c>
      <c r="T43" s="32" t="s">
        <v>452</v>
      </c>
      <c r="U43" s="29">
        <v>924</v>
      </c>
      <c r="V43" s="8"/>
      <c r="W43" s="8"/>
      <c r="X43" s="8"/>
      <c r="Y43" s="33" t="s">
        <v>453</v>
      </c>
      <c r="Z43" s="7">
        <v>32141</v>
      </c>
      <c r="AA43" s="34"/>
      <c r="AB43" s="18"/>
      <c r="AC43" s="34"/>
      <c r="AD43" s="70"/>
      <c r="AE43" s="8"/>
      <c r="AF43" s="8"/>
      <c r="AG43" s="8"/>
      <c r="AH43" s="8"/>
      <c r="AI43" s="8"/>
      <c r="AJ43" s="8"/>
      <c r="AK43" s="8"/>
      <c r="AL43" s="8"/>
    </row>
    <row r="44" spans="1:38" ht="12.75">
      <c r="A44" s="11">
        <v>42</v>
      </c>
      <c r="B44" s="40" t="s">
        <v>44</v>
      </c>
      <c r="C44" s="40" t="s">
        <v>37</v>
      </c>
      <c r="D44" s="41">
        <v>44974</v>
      </c>
      <c r="E44" s="137">
        <v>5123</v>
      </c>
      <c r="F44" s="47" t="s">
        <v>454</v>
      </c>
      <c r="G44" s="28"/>
      <c r="H44" s="52">
        <v>132.91</v>
      </c>
      <c r="I44" s="4"/>
      <c r="J44" s="4">
        <v>180</v>
      </c>
      <c r="K44" s="4"/>
      <c r="L44" s="4">
        <v>4750900</v>
      </c>
      <c r="M44" s="52">
        <v>495031</v>
      </c>
      <c r="N44" s="29" t="s">
        <v>111</v>
      </c>
      <c r="O44" s="14">
        <v>2</v>
      </c>
      <c r="P44" s="40" t="s">
        <v>145</v>
      </c>
      <c r="Q44" s="31" t="s">
        <v>455</v>
      </c>
      <c r="R44" s="32" t="s">
        <v>456</v>
      </c>
      <c r="S44" s="171">
        <v>14</v>
      </c>
      <c r="T44" s="32" t="s">
        <v>457</v>
      </c>
      <c r="U44" s="29">
        <v>221</v>
      </c>
      <c r="V44" s="8"/>
      <c r="W44" s="8"/>
      <c r="X44" s="8"/>
      <c r="Y44" s="33"/>
      <c r="Z44" s="7"/>
      <c r="AA44" s="34"/>
      <c r="AB44" s="18"/>
      <c r="AC44" s="34"/>
      <c r="AD44" s="70"/>
      <c r="AE44" s="8"/>
      <c r="AF44" s="8"/>
      <c r="AG44" s="8"/>
      <c r="AH44" s="8"/>
      <c r="AI44" s="8"/>
      <c r="AJ44" s="8"/>
      <c r="AK44" s="8"/>
      <c r="AL44" s="8"/>
    </row>
    <row r="45" spans="1:38" ht="12.75">
      <c r="A45" s="11">
        <v>43</v>
      </c>
      <c r="B45" s="40" t="s">
        <v>44</v>
      </c>
      <c r="C45" s="40" t="s">
        <v>48</v>
      </c>
      <c r="D45" s="41">
        <v>44974</v>
      </c>
      <c r="E45" s="137">
        <v>5656</v>
      </c>
      <c r="F45" s="47" t="s">
        <v>458</v>
      </c>
      <c r="G45" s="28" t="s">
        <v>459</v>
      </c>
      <c r="H45" s="52">
        <v>240.28</v>
      </c>
      <c r="I45" s="4"/>
      <c r="J45" s="4">
        <v>404.25</v>
      </c>
      <c r="K45" s="4"/>
      <c r="L45" s="4">
        <v>36895264</v>
      </c>
      <c r="M45" s="52">
        <v>458554</v>
      </c>
      <c r="N45" s="29" t="s">
        <v>111</v>
      </c>
      <c r="O45" s="189">
        <v>2</v>
      </c>
      <c r="P45" s="40" t="s">
        <v>145</v>
      </c>
      <c r="Q45" s="31" t="s">
        <v>460</v>
      </c>
      <c r="R45" s="32" t="s">
        <v>461</v>
      </c>
      <c r="S45" s="171">
        <v>20</v>
      </c>
      <c r="T45" s="32" t="s">
        <v>462</v>
      </c>
      <c r="U45" s="29">
        <v>568</v>
      </c>
      <c r="V45" s="8"/>
      <c r="W45" s="8"/>
      <c r="X45" s="8"/>
      <c r="Y45" s="33" t="s">
        <v>463</v>
      </c>
      <c r="Z45" s="7">
        <v>21741</v>
      </c>
      <c r="AA45" s="34" t="s">
        <v>157</v>
      </c>
      <c r="AB45" s="18">
        <v>23265</v>
      </c>
      <c r="AC45" s="34"/>
      <c r="AD45" s="70"/>
      <c r="AE45" s="8"/>
      <c r="AF45" s="8"/>
      <c r="AG45" s="8"/>
      <c r="AH45" s="8"/>
      <c r="AI45" s="8"/>
      <c r="AJ45" s="8"/>
      <c r="AK45" s="8"/>
      <c r="AL45" s="8"/>
    </row>
    <row r="46" spans="1:38" ht="12.75">
      <c r="A46" s="11">
        <v>44</v>
      </c>
      <c r="B46" s="40" t="s">
        <v>46</v>
      </c>
      <c r="C46" s="40" t="s">
        <v>47</v>
      </c>
      <c r="D46" s="41">
        <v>44974</v>
      </c>
      <c r="E46" s="137">
        <v>5729</v>
      </c>
      <c r="F46" s="47" t="s">
        <v>464</v>
      </c>
      <c r="G46" s="28" t="s">
        <v>137</v>
      </c>
      <c r="H46" s="52">
        <v>6957.06</v>
      </c>
      <c r="I46" s="4"/>
      <c r="J46" s="4">
        <v>1438.85</v>
      </c>
      <c r="K46" s="4"/>
      <c r="L46" s="4">
        <v>450000</v>
      </c>
      <c r="M46" s="52">
        <v>6750</v>
      </c>
      <c r="N46" s="29" t="s">
        <v>358</v>
      </c>
      <c r="O46" s="14">
        <v>9</v>
      </c>
      <c r="P46" s="40" t="s">
        <v>465</v>
      </c>
      <c r="Q46" s="31" t="s">
        <v>466</v>
      </c>
      <c r="R46" s="32" t="s">
        <v>467</v>
      </c>
      <c r="S46" s="171">
        <v>17</v>
      </c>
      <c r="T46" s="32" t="s">
        <v>468</v>
      </c>
      <c r="U46" s="29">
        <v>4170</v>
      </c>
      <c r="V46" s="8"/>
      <c r="W46" s="8"/>
      <c r="X46" s="8"/>
      <c r="Y46" s="33" t="s">
        <v>469</v>
      </c>
      <c r="Z46" s="7">
        <v>42417</v>
      </c>
      <c r="AA46" s="34" t="s">
        <v>470</v>
      </c>
      <c r="AB46" s="18">
        <v>44531</v>
      </c>
      <c r="AC46" s="34"/>
      <c r="AD46" s="70"/>
      <c r="AE46" s="8"/>
      <c r="AF46" s="8"/>
      <c r="AG46" s="8"/>
      <c r="AH46" s="8"/>
      <c r="AI46" s="8"/>
      <c r="AJ46" s="8"/>
      <c r="AK46" s="8"/>
      <c r="AL46" s="8"/>
    </row>
    <row r="47" spans="1:38" ht="12.75">
      <c r="A47" s="11">
        <v>45</v>
      </c>
      <c r="B47" s="40" t="s">
        <v>46</v>
      </c>
      <c r="C47" s="40" t="s">
        <v>47</v>
      </c>
      <c r="D47" s="41">
        <v>44974</v>
      </c>
      <c r="E47" s="137">
        <v>5639</v>
      </c>
      <c r="F47" s="47" t="s">
        <v>328</v>
      </c>
      <c r="G47" s="28"/>
      <c r="H47" s="52">
        <v>259.43</v>
      </c>
      <c r="I47" s="4"/>
      <c r="J47" s="4">
        <v>673.75</v>
      </c>
      <c r="K47" s="4"/>
      <c r="L47" s="4">
        <v>4607116</v>
      </c>
      <c r="M47" s="52">
        <v>69107</v>
      </c>
      <c r="N47" s="29" t="s">
        <v>427</v>
      </c>
      <c r="O47" s="14">
        <v>1</v>
      </c>
      <c r="P47" s="40" t="s">
        <v>471</v>
      </c>
      <c r="Q47" s="31" t="s">
        <v>472</v>
      </c>
      <c r="R47" s="32" t="s">
        <v>473</v>
      </c>
      <c r="S47" s="171">
        <v>19</v>
      </c>
      <c r="T47" s="32" t="s">
        <v>474</v>
      </c>
      <c r="U47" s="29">
        <v>805</v>
      </c>
      <c r="V47" s="8"/>
      <c r="W47" s="8"/>
      <c r="X47" s="8"/>
      <c r="Y47" s="33" t="s">
        <v>475</v>
      </c>
      <c r="Z47" s="7">
        <v>23837</v>
      </c>
      <c r="AA47" s="34" t="s">
        <v>476</v>
      </c>
      <c r="AB47" s="18">
        <v>41417</v>
      </c>
      <c r="AC47" s="34" t="s">
        <v>477</v>
      </c>
      <c r="AD47" s="70">
        <v>41750</v>
      </c>
      <c r="AE47" s="8"/>
      <c r="AF47" s="8"/>
      <c r="AG47" s="8"/>
      <c r="AH47" s="8"/>
      <c r="AI47" s="8"/>
      <c r="AJ47" s="8"/>
      <c r="AK47" s="8"/>
      <c r="AL47" s="8"/>
    </row>
    <row r="48" spans="1:38" ht="12.75">
      <c r="A48" s="11">
        <v>46</v>
      </c>
      <c r="B48" s="40" t="s">
        <v>44</v>
      </c>
      <c r="C48" s="40" t="s">
        <v>40</v>
      </c>
      <c r="D48" s="41">
        <v>44974</v>
      </c>
      <c r="E48" s="137">
        <v>5835</v>
      </c>
      <c r="F48" s="47" t="s">
        <v>478</v>
      </c>
      <c r="G48" s="28" t="s">
        <v>137</v>
      </c>
      <c r="H48" s="52">
        <v>96</v>
      </c>
      <c r="I48" s="4"/>
      <c r="J48" s="4">
        <v>210.6</v>
      </c>
      <c r="K48" s="4"/>
      <c r="L48" s="4">
        <v>40548919</v>
      </c>
      <c r="M48" s="52">
        <v>405489</v>
      </c>
      <c r="N48" s="29" t="s">
        <v>111</v>
      </c>
      <c r="O48" s="14">
        <v>1</v>
      </c>
      <c r="P48" s="40" t="s">
        <v>145</v>
      </c>
      <c r="Q48" s="31" t="s">
        <v>479</v>
      </c>
      <c r="R48" s="32" t="s">
        <v>480</v>
      </c>
      <c r="S48" s="171">
        <v>19</v>
      </c>
      <c r="T48" s="32" t="s">
        <v>155</v>
      </c>
      <c r="U48" s="29" t="s">
        <v>481</v>
      </c>
      <c r="V48" s="8"/>
      <c r="W48" s="8"/>
      <c r="X48" s="8"/>
      <c r="Y48" s="33" t="s">
        <v>482</v>
      </c>
      <c r="Z48" s="7">
        <v>24712</v>
      </c>
      <c r="AA48" s="34" t="s">
        <v>157</v>
      </c>
      <c r="AB48" s="18">
        <v>24788</v>
      </c>
      <c r="AC48" s="34"/>
      <c r="AD48" s="70"/>
      <c r="AE48" s="8"/>
      <c r="AF48" s="8"/>
      <c r="AG48" s="8"/>
      <c r="AH48" s="8"/>
      <c r="AI48" s="8"/>
      <c r="AJ48" s="8"/>
      <c r="AK48" s="8"/>
      <c r="AL48" s="8"/>
    </row>
    <row r="49" spans="1:38" ht="12.75">
      <c r="A49" s="11">
        <v>47</v>
      </c>
      <c r="B49" s="40" t="s">
        <v>44</v>
      </c>
      <c r="C49" s="40" t="s">
        <v>48</v>
      </c>
      <c r="D49" s="41">
        <v>44974</v>
      </c>
      <c r="E49" s="137">
        <v>6250</v>
      </c>
      <c r="F49" s="47" t="s">
        <v>203</v>
      </c>
      <c r="G49" s="28"/>
      <c r="H49" s="52">
        <v>262.77</v>
      </c>
      <c r="I49" s="4"/>
      <c r="J49" s="4">
        <v>5130</v>
      </c>
      <c r="K49" s="4"/>
      <c r="L49" s="4">
        <v>64640548</v>
      </c>
      <c r="M49" s="52">
        <v>5586</v>
      </c>
      <c r="N49" s="29" t="s">
        <v>483</v>
      </c>
      <c r="O49" s="14">
        <v>2</v>
      </c>
      <c r="P49" s="40" t="s">
        <v>152</v>
      </c>
      <c r="Q49" s="31" t="s">
        <v>484</v>
      </c>
      <c r="R49" s="32" t="s">
        <v>485</v>
      </c>
      <c r="S49" s="171">
        <v>26</v>
      </c>
      <c r="T49" s="32" t="s">
        <v>486</v>
      </c>
      <c r="U49" s="29">
        <v>4017</v>
      </c>
      <c r="V49" s="8"/>
      <c r="W49" s="8"/>
      <c r="X49" s="8"/>
      <c r="Y49" s="33" t="s">
        <v>487</v>
      </c>
      <c r="Z49" s="7">
        <v>40039</v>
      </c>
      <c r="AA49" s="34" t="s">
        <v>488</v>
      </c>
      <c r="AB49" s="18">
        <v>40522</v>
      </c>
      <c r="AC49" s="34"/>
      <c r="AD49" s="70"/>
      <c r="AE49" s="8"/>
      <c r="AF49" s="8"/>
      <c r="AG49" s="8"/>
      <c r="AH49" s="8"/>
      <c r="AI49" s="8"/>
      <c r="AJ49" s="8"/>
      <c r="AK49" s="8"/>
      <c r="AL49" s="8"/>
    </row>
    <row r="50" spans="1:38" ht="12.75">
      <c r="A50" s="11">
        <v>48</v>
      </c>
      <c r="B50" s="40" t="s">
        <v>44</v>
      </c>
      <c r="C50" s="40" t="s">
        <v>48</v>
      </c>
      <c r="D50" s="41">
        <v>44974</v>
      </c>
      <c r="E50" s="137">
        <v>5416</v>
      </c>
      <c r="F50" s="47" t="s">
        <v>489</v>
      </c>
      <c r="G50" s="28"/>
      <c r="H50" s="52">
        <v>804.44</v>
      </c>
      <c r="I50" s="4"/>
      <c r="J50" s="4">
        <v>956</v>
      </c>
      <c r="K50" s="4"/>
      <c r="L50" s="4">
        <v>1679465</v>
      </c>
      <c r="M50" s="52">
        <v>1175625</v>
      </c>
      <c r="N50" s="29" t="s">
        <v>490</v>
      </c>
      <c r="O50" s="14">
        <v>3</v>
      </c>
      <c r="P50" s="40" t="s">
        <v>152</v>
      </c>
      <c r="Q50" s="31" t="s">
        <v>491</v>
      </c>
      <c r="R50" s="32" t="s">
        <v>492</v>
      </c>
      <c r="S50" s="171">
        <v>14</v>
      </c>
      <c r="T50" s="32" t="s">
        <v>493</v>
      </c>
      <c r="U50" s="29" t="s">
        <v>494</v>
      </c>
      <c r="V50" s="8"/>
      <c r="W50" s="8"/>
      <c r="X50" s="8"/>
      <c r="Y50" s="33" t="s">
        <v>495</v>
      </c>
      <c r="Z50" s="7">
        <v>42804</v>
      </c>
      <c r="AA50" s="34" t="s">
        <v>496</v>
      </c>
      <c r="AB50" s="18">
        <v>43033</v>
      </c>
      <c r="AC50" s="34"/>
      <c r="AD50" s="70"/>
      <c r="AE50" s="8"/>
      <c r="AF50" s="8"/>
      <c r="AG50" s="8"/>
      <c r="AH50" s="8"/>
      <c r="AI50" s="8"/>
      <c r="AJ50" s="8"/>
      <c r="AK50" s="8"/>
      <c r="AL50" s="8"/>
    </row>
    <row r="51" spans="1:38" ht="12.75">
      <c r="A51" s="11">
        <v>49</v>
      </c>
      <c r="B51" s="40" t="s">
        <v>46</v>
      </c>
      <c r="C51" s="40" t="s">
        <v>38</v>
      </c>
      <c r="D51" s="41">
        <v>12105</v>
      </c>
      <c r="E51" s="137">
        <v>69</v>
      </c>
      <c r="F51" s="47" t="s">
        <v>497</v>
      </c>
      <c r="G51" s="28"/>
      <c r="H51" s="52">
        <v>68.31</v>
      </c>
      <c r="I51" s="4"/>
      <c r="J51" s="4">
        <v>399.73</v>
      </c>
      <c r="K51" s="4"/>
      <c r="L51" s="4">
        <v>5268379</v>
      </c>
      <c r="M51" s="52">
        <v>52684</v>
      </c>
      <c r="N51" s="29" t="s">
        <v>427</v>
      </c>
      <c r="O51" s="14">
        <v>1</v>
      </c>
      <c r="P51" s="40" t="s">
        <v>471</v>
      </c>
      <c r="Q51" s="31" t="s">
        <v>498</v>
      </c>
      <c r="R51" s="32" t="s">
        <v>499</v>
      </c>
      <c r="S51" s="171">
        <v>5</v>
      </c>
      <c r="T51" s="32" t="s">
        <v>135</v>
      </c>
      <c r="U51" s="29" t="s">
        <v>500</v>
      </c>
      <c r="V51" s="8"/>
      <c r="W51" s="8"/>
      <c r="X51" s="8"/>
      <c r="Y51" s="33"/>
      <c r="Z51" s="7"/>
      <c r="AA51" s="34"/>
      <c r="AB51" s="18"/>
      <c r="AC51" s="34"/>
      <c r="AD51" s="70"/>
      <c r="AE51" s="8"/>
      <c r="AF51" s="8"/>
      <c r="AG51" s="8"/>
      <c r="AH51" s="8"/>
      <c r="AI51" s="8"/>
      <c r="AJ51" s="8"/>
      <c r="AK51" s="8"/>
      <c r="AL51" s="8"/>
    </row>
    <row r="52" spans="1:38" ht="12.75">
      <c r="A52" s="11">
        <v>50</v>
      </c>
      <c r="B52" s="40" t="s">
        <v>46</v>
      </c>
      <c r="C52" s="40" t="s">
        <v>38</v>
      </c>
      <c r="D52" s="41">
        <v>44977</v>
      </c>
      <c r="E52" s="137">
        <v>17</v>
      </c>
      <c r="F52" s="47" t="s">
        <v>454</v>
      </c>
      <c r="G52" s="28"/>
      <c r="H52" s="52">
        <v>123.29</v>
      </c>
      <c r="I52" s="4"/>
      <c r="J52" s="4"/>
      <c r="K52" s="4"/>
      <c r="L52" s="4">
        <v>20000000</v>
      </c>
      <c r="M52" s="52">
        <v>200000</v>
      </c>
      <c r="N52" s="29" t="s">
        <v>501</v>
      </c>
      <c r="O52" s="14">
        <v>2</v>
      </c>
      <c r="P52" s="40" t="s">
        <v>152</v>
      </c>
      <c r="Q52" s="31" t="s">
        <v>256</v>
      </c>
      <c r="R52" s="32" t="s">
        <v>502</v>
      </c>
      <c r="S52" s="171">
        <v>10</v>
      </c>
      <c r="T52" s="32" t="s">
        <v>122</v>
      </c>
      <c r="U52" s="29" t="s">
        <v>503</v>
      </c>
      <c r="V52" s="8"/>
      <c r="W52" s="8"/>
      <c r="X52" s="8"/>
      <c r="Y52" s="33"/>
      <c r="Z52" s="7"/>
      <c r="AA52" s="34"/>
      <c r="AB52" s="18"/>
      <c r="AC52" s="34"/>
      <c r="AD52" s="70"/>
      <c r="AE52" s="8"/>
      <c r="AF52" s="8"/>
      <c r="AG52" s="8"/>
      <c r="AH52" s="8"/>
      <c r="AI52" s="8"/>
      <c r="AJ52" s="8"/>
      <c r="AK52" s="8"/>
      <c r="AL52" s="8"/>
    </row>
    <row r="53" spans="1:38" ht="12.75">
      <c r="A53" s="11">
        <v>51</v>
      </c>
      <c r="B53" s="40" t="s">
        <v>46</v>
      </c>
      <c r="C53" s="40" t="s">
        <v>47</v>
      </c>
      <c r="D53" s="41">
        <v>44977</v>
      </c>
      <c r="E53" s="137">
        <v>1569</v>
      </c>
      <c r="F53" s="47" t="s">
        <v>504</v>
      </c>
      <c r="G53" s="28"/>
      <c r="H53" s="52">
        <v>4.4</v>
      </c>
      <c r="I53" s="4"/>
      <c r="J53" s="4">
        <v>76.7</v>
      </c>
      <c r="K53" s="4"/>
      <c r="L53" s="4">
        <v>12185312</v>
      </c>
      <c r="M53" s="52">
        <v>246493</v>
      </c>
      <c r="N53" s="29" t="s">
        <v>151</v>
      </c>
      <c r="O53" s="14">
        <v>1</v>
      </c>
      <c r="P53" s="40" t="s">
        <v>505</v>
      </c>
      <c r="Q53" s="31" t="s">
        <v>506</v>
      </c>
      <c r="R53" s="32" t="s">
        <v>507</v>
      </c>
      <c r="S53" s="171">
        <v>3</v>
      </c>
      <c r="T53" s="32" t="s">
        <v>508</v>
      </c>
      <c r="U53" s="29">
        <v>5231</v>
      </c>
      <c r="V53" s="8"/>
      <c r="W53" s="8"/>
      <c r="X53" s="8"/>
      <c r="Y53" s="33" t="s">
        <v>509</v>
      </c>
      <c r="Z53" s="7">
        <v>26935</v>
      </c>
      <c r="AA53" s="34" t="s">
        <v>157</v>
      </c>
      <c r="AB53" s="18">
        <v>27729</v>
      </c>
      <c r="AC53" s="34"/>
      <c r="AD53" s="70"/>
      <c r="AE53" s="8"/>
      <c r="AF53" s="8"/>
      <c r="AG53" s="8"/>
      <c r="AH53" s="8"/>
      <c r="AI53" s="8"/>
      <c r="AJ53" s="8"/>
      <c r="AK53" s="8"/>
      <c r="AL53" s="8"/>
    </row>
    <row r="54" spans="1:38" ht="12.75">
      <c r="A54" s="11">
        <v>52</v>
      </c>
      <c r="B54" s="40" t="s">
        <v>109</v>
      </c>
      <c r="C54" s="40" t="s">
        <v>40</v>
      </c>
      <c r="D54" s="41">
        <v>44978</v>
      </c>
      <c r="E54" s="137">
        <v>257</v>
      </c>
      <c r="F54" s="47" t="s">
        <v>510</v>
      </c>
      <c r="G54" s="28"/>
      <c r="H54" s="52">
        <v>145.21</v>
      </c>
      <c r="I54" s="4"/>
      <c r="J54" s="4">
        <v>500</v>
      </c>
      <c r="K54" s="4"/>
      <c r="L54" s="4">
        <v>6500000</v>
      </c>
      <c r="M54" s="52">
        <v>48750</v>
      </c>
      <c r="N54" s="29" t="s">
        <v>111</v>
      </c>
      <c r="O54" s="14">
        <v>1</v>
      </c>
      <c r="P54" s="40" t="s">
        <v>152</v>
      </c>
      <c r="Q54" s="31" t="s">
        <v>511</v>
      </c>
      <c r="R54" s="32" t="s">
        <v>512</v>
      </c>
      <c r="S54" s="171">
        <v>6</v>
      </c>
      <c r="T54" s="32" t="s">
        <v>513</v>
      </c>
      <c r="U54" s="29">
        <v>202</v>
      </c>
      <c r="V54" s="8"/>
      <c r="W54" s="8"/>
      <c r="X54" s="8"/>
      <c r="Y54" s="33"/>
      <c r="Z54" s="7"/>
      <c r="AA54" s="34"/>
      <c r="AB54" s="18"/>
      <c r="AC54" s="34"/>
      <c r="AD54" s="70"/>
      <c r="AE54" s="8"/>
      <c r="AF54" s="8"/>
      <c r="AG54" s="8"/>
      <c r="AH54" s="8"/>
      <c r="AI54" s="8"/>
      <c r="AJ54" s="8"/>
      <c r="AK54" s="8"/>
      <c r="AL54" s="8"/>
    </row>
    <row r="55" spans="1:38" ht="12.75">
      <c r="A55" s="11">
        <v>53</v>
      </c>
      <c r="B55" s="40" t="s">
        <v>46</v>
      </c>
      <c r="C55" s="40" t="s">
        <v>38</v>
      </c>
      <c r="D55" s="41">
        <v>44978</v>
      </c>
      <c r="E55" s="137">
        <v>5156</v>
      </c>
      <c r="F55" s="47" t="s">
        <v>311</v>
      </c>
      <c r="G55" s="28"/>
      <c r="H55" s="52">
        <v>204.81</v>
      </c>
      <c r="I55" s="4"/>
      <c r="J55" s="4">
        <v>204.81</v>
      </c>
      <c r="K55" s="4"/>
      <c r="L55" s="4">
        <v>80784796</v>
      </c>
      <c r="M55" s="52">
        <v>807848</v>
      </c>
      <c r="N55" s="29" t="s">
        <v>151</v>
      </c>
      <c r="O55" s="14">
        <v>1</v>
      </c>
      <c r="P55" s="40" t="s">
        <v>152</v>
      </c>
      <c r="Q55" s="31" t="s">
        <v>514</v>
      </c>
      <c r="R55" s="32" t="s">
        <v>515</v>
      </c>
      <c r="S55" s="171">
        <v>20</v>
      </c>
      <c r="T55" s="32" t="s">
        <v>179</v>
      </c>
      <c r="U55" s="29">
        <v>4231</v>
      </c>
      <c r="V55" s="8"/>
      <c r="W55" s="8"/>
      <c r="X55" s="8"/>
      <c r="Y55" s="33" t="s">
        <v>516</v>
      </c>
      <c r="Z55" s="7">
        <v>41689</v>
      </c>
      <c r="AA55" s="34"/>
      <c r="AB55" s="18"/>
      <c r="AC55" s="34"/>
      <c r="AD55" s="70"/>
      <c r="AE55" s="8"/>
      <c r="AF55" s="8"/>
      <c r="AG55" s="8"/>
      <c r="AH55" s="8"/>
      <c r="AI55" s="8"/>
      <c r="AJ55" s="8"/>
      <c r="AK55" s="8"/>
      <c r="AL55" s="8"/>
    </row>
    <row r="56" spans="1:38" ht="12.75">
      <c r="A56" s="11">
        <v>54</v>
      </c>
      <c r="B56" s="28" t="s">
        <v>46</v>
      </c>
      <c r="C56" s="124" t="s">
        <v>38</v>
      </c>
      <c r="D56" s="41">
        <v>44992</v>
      </c>
      <c r="E56" s="137">
        <v>3963</v>
      </c>
      <c r="F56" s="47" t="s">
        <v>311</v>
      </c>
      <c r="G56" s="28"/>
      <c r="H56" s="52">
        <v>1.64</v>
      </c>
      <c r="I56" s="4"/>
      <c r="J56" s="4"/>
      <c r="K56" s="4"/>
      <c r="L56" s="4">
        <v>1469996</v>
      </c>
      <c r="M56" s="52">
        <v>14700</v>
      </c>
      <c r="N56" s="29" t="s">
        <v>332</v>
      </c>
      <c r="O56" s="14">
        <v>0</v>
      </c>
      <c r="P56" s="40" t="s">
        <v>333</v>
      </c>
      <c r="Q56" s="31" t="s">
        <v>579</v>
      </c>
      <c r="R56" s="32" t="s">
        <v>580</v>
      </c>
      <c r="S56" s="171">
        <v>22</v>
      </c>
      <c r="T56" s="32" t="s">
        <v>581</v>
      </c>
      <c r="U56" s="29" t="s">
        <v>582</v>
      </c>
      <c r="V56" s="8"/>
      <c r="W56" s="8"/>
      <c r="X56" s="8"/>
      <c r="Y56" s="33"/>
      <c r="Z56" s="7"/>
      <c r="AA56" s="34"/>
      <c r="AB56" s="18"/>
      <c r="AC56" s="34"/>
      <c r="AD56" s="70"/>
      <c r="AE56" s="8"/>
      <c r="AF56" s="8"/>
      <c r="AG56" s="8"/>
      <c r="AH56" s="8"/>
      <c r="AI56" s="8"/>
      <c r="AJ56" s="8"/>
      <c r="AK56" s="8"/>
      <c r="AL56" s="8"/>
    </row>
    <row r="57" spans="1:38" ht="12.75">
      <c r="A57" s="11">
        <v>55</v>
      </c>
      <c r="B57" s="40" t="s">
        <v>109</v>
      </c>
      <c r="C57" s="256" t="s">
        <v>48</v>
      </c>
      <c r="D57" s="41">
        <v>45000</v>
      </c>
      <c r="E57" s="137">
        <v>61</v>
      </c>
      <c r="F57" s="47" t="s">
        <v>583</v>
      </c>
      <c r="G57" s="28"/>
      <c r="H57" s="52">
        <v>415.17</v>
      </c>
      <c r="I57" s="4"/>
      <c r="J57" s="4">
        <v>487.5</v>
      </c>
      <c r="K57" s="4"/>
      <c r="L57" s="4">
        <v>43742098</v>
      </c>
      <c r="M57" s="52">
        <v>328066</v>
      </c>
      <c r="N57" s="29" t="s">
        <v>427</v>
      </c>
      <c r="O57" s="259">
        <v>1</v>
      </c>
      <c r="P57" s="256" t="s">
        <v>728</v>
      </c>
      <c r="Q57" s="31" t="s">
        <v>584</v>
      </c>
      <c r="R57" s="32" t="s">
        <v>585</v>
      </c>
      <c r="S57" s="171">
        <v>6</v>
      </c>
      <c r="T57" s="32" t="s">
        <v>586</v>
      </c>
      <c r="U57" s="29">
        <v>126</v>
      </c>
      <c r="V57" s="8"/>
      <c r="W57" s="8"/>
      <c r="X57" s="8"/>
      <c r="Y57" s="33" t="s">
        <v>587</v>
      </c>
      <c r="Z57" s="7">
        <v>43887</v>
      </c>
      <c r="AA57" s="34" t="s">
        <v>588</v>
      </c>
      <c r="AB57" s="18">
        <v>21039</v>
      </c>
      <c r="AC57" s="34" t="s">
        <v>589</v>
      </c>
      <c r="AD57" s="70">
        <v>34122</v>
      </c>
      <c r="AE57" s="34" t="s">
        <v>587</v>
      </c>
      <c r="AF57" s="18">
        <v>43887</v>
      </c>
      <c r="AG57" s="8"/>
      <c r="AH57" s="8"/>
      <c r="AI57" s="8"/>
      <c r="AJ57" s="8"/>
      <c r="AK57" s="8"/>
      <c r="AL57" s="8"/>
    </row>
    <row r="58" spans="1:38" ht="12.75">
      <c r="A58" s="11">
        <v>56</v>
      </c>
      <c r="B58" s="40" t="s">
        <v>109</v>
      </c>
      <c r="C58" s="40" t="s">
        <v>37</v>
      </c>
      <c r="D58" s="41">
        <v>45000</v>
      </c>
      <c r="E58" s="137">
        <v>6220</v>
      </c>
      <c r="F58" s="47" t="s">
        <v>590</v>
      </c>
      <c r="G58" s="28"/>
      <c r="H58" s="173">
        <v>2399.45</v>
      </c>
      <c r="I58" s="251"/>
      <c r="J58" s="260">
        <v>15000</v>
      </c>
      <c r="K58" s="251"/>
      <c r="L58" s="260">
        <v>4523400</v>
      </c>
      <c r="M58" s="173">
        <v>45234</v>
      </c>
      <c r="N58" s="29" t="s">
        <v>111</v>
      </c>
      <c r="O58" s="14">
        <v>5</v>
      </c>
      <c r="P58" s="40" t="s">
        <v>591</v>
      </c>
      <c r="Q58" s="31" t="s">
        <v>592</v>
      </c>
      <c r="R58" s="32" t="s">
        <v>593</v>
      </c>
      <c r="S58" s="171">
        <v>32</v>
      </c>
      <c r="T58" s="32" t="s">
        <v>594</v>
      </c>
      <c r="U58" s="29">
        <v>1506</v>
      </c>
      <c r="V58" s="8"/>
      <c r="W58" s="8"/>
      <c r="X58" s="8"/>
      <c r="Y58" s="33" t="s">
        <v>595</v>
      </c>
      <c r="Z58" s="7">
        <v>44599</v>
      </c>
      <c r="AA58" s="34" t="s">
        <v>595</v>
      </c>
      <c r="AB58" s="18">
        <v>44599</v>
      </c>
      <c r="AC58" s="34"/>
      <c r="AD58" s="70"/>
      <c r="AE58" s="8"/>
      <c r="AF58" s="8"/>
      <c r="AG58" s="8"/>
      <c r="AH58" s="8"/>
      <c r="AI58" s="8"/>
      <c r="AJ58" s="8"/>
      <c r="AK58" s="8"/>
      <c r="AL58" s="8"/>
    </row>
    <row r="59" spans="1:38" ht="12.75">
      <c r="A59" s="11">
        <v>57</v>
      </c>
      <c r="B59" s="40" t="s">
        <v>109</v>
      </c>
      <c r="C59" s="40" t="s">
        <v>37</v>
      </c>
      <c r="D59" s="41">
        <v>45000</v>
      </c>
      <c r="E59" s="137">
        <v>3383</v>
      </c>
      <c r="F59" s="47" t="s">
        <v>182</v>
      </c>
      <c r="G59" s="28"/>
      <c r="H59" s="52">
        <v>17216.12</v>
      </c>
      <c r="I59" s="4"/>
      <c r="J59" s="4">
        <v>2661.1</v>
      </c>
      <c r="K59" s="4"/>
      <c r="L59" s="4">
        <v>207943572</v>
      </c>
      <c r="M59" s="52">
        <v>1187291</v>
      </c>
      <c r="N59" s="29" t="s">
        <v>111</v>
      </c>
      <c r="O59" s="14">
        <v>15</v>
      </c>
      <c r="P59" s="40" t="s">
        <v>596</v>
      </c>
      <c r="Q59" s="31" t="s">
        <v>597</v>
      </c>
      <c r="R59" s="32" t="s">
        <v>598</v>
      </c>
      <c r="S59" s="171">
        <v>36</v>
      </c>
      <c r="T59" s="32" t="s">
        <v>599</v>
      </c>
      <c r="U59" s="29" t="s">
        <v>600</v>
      </c>
      <c r="V59" s="8"/>
      <c r="W59" s="8"/>
      <c r="X59" s="8"/>
      <c r="Y59" s="33" t="s">
        <v>601</v>
      </c>
      <c r="Z59" s="7">
        <v>44081</v>
      </c>
      <c r="AA59" s="34" t="s">
        <v>602</v>
      </c>
      <c r="AB59" s="18">
        <v>43734</v>
      </c>
      <c r="AC59" s="34"/>
      <c r="AD59" s="70"/>
      <c r="AE59" s="8"/>
      <c r="AF59" s="8"/>
      <c r="AG59" s="8"/>
      <c r="AH59" s="8"/>
      <c r="AI59" s="8"/>
      <c r="AJ59" s="8"/>
      <c r="AK59" s="8"/>
      <c r="AL59" s="8"/>
    </row>
    <row r="60" spans="1:38" ht="12.75">
      <c r="A60" s="11">
        <v>58</v>
      </c>
      <c r="B60" s="256" t="s">
        <v>21</v>
      </c>
      <c r="C60" s="256" t="s">
        <v>387</v>
      </c>
      <c r="D60" s="41">
        <v>45001</v>
      </c>
      <c r="E60" s="137">
        <v>1368</v>
      </c>
      <c r="F60" s="47" t="s">
        <v>603</v>
      </c>
      <c r="G60" s="28"/>
      <c r="H60" s="52">
        <v>189.96</v>
      </c>
      <c r="I60" s="4"/>
      <c r="J60" s="4">
        <v>515</v>
      </c>
      <c r="K60" s="4"/>
      <c r="L60" s="4">
        <v>38516099</v>
      </c>
      <c r="M60" s="52">
        <v>577741</v>
      </c>
      <c r="N60" s="29" t="s">
        <v>694</v>
      </c>
      <c r="O60" s="259">
        <v>0</v>
      </c>
      <c r="P60" s="40" t="s">
        <v>333</v>
      </c>
      <c r="Q60" s="31" t="s">
        <v>695</v>
      </c>
      <c r="R60" s="32" t="s">
        <v>696</v>
      </c>
      <c r="S60" s="171">
        <v>3</v>
      </c>
      <c r="T60" s="32" t="s">
        <v>687</v>
      </c>
      <c r="U60" s="29">
        <v>987</v>
      </c>
      <c r="V60" s="8"/>
      <c r="W60" s="8"/>
      <c r="X60" s="8"/>
      <c r="Y60" s="33"/>
      <c r="Z60" s="7"/>
      <c r="AA60" s="34"/>
      <c r="AB60" s="18"/>
      <c r="AC60" s="34"/>
      <c r="AD60" s="70"/>
      <c r="AE60" s="8"/>
      <c r="AF60" s="8"/>
      <c r="AG60" s="8"/>
      <c r="AH60" s="8"/>
      <c r="AI60" s="8"/>
      <c r="AJ60" s="8"/>
      <c r="AK60" s="8"/>
      <c r="AL60" s="8"/>
    </row>
    <row r="61" spans="1:38" ht="12.75">
      <c r="A61" s="11">
        <v>59</v>
      </c>
      <c r="B61" s="257" t="s">
        <v>21</v>
      </c>
      <c r="C61" s="256" t="s">
        <v>75</v>
      </c>
      <c r="D61" s="41">
        <v>45007</v>
      </c>
      <c r="E61" s="137">
        <v>2862</v>
      </c>
      <c r="F61" s="47" t="s">
        <v>697</v>
      </c>
      <c r="G61" s="28"/>
      <c r="H61" s="52">
        <v>23.1</v>
      </c>
      <c r="I61" s="4"/>
      <c r="J61" s="4">
        <v>132.8</v>
      </c>
      <c r="K61" s="4"/>
      <c r="L61" s="4">
        <v>2244740</v>
      </c>
      <c r="M61" s="52">
        <v>33671</v>
      </c>
      <c r="N61" s="29" t="s">
        <v>701</v>
      </c>
      <c r="O61" s="14">
        <v>1</v>
      </c>
      <c r="P61" s="40" t="s">
        <v>152</v>
      </c>
      <c r="Q61" s="31" t="s">
        <v>702</v>
      </c>
      <c r="R61" s="32" t="s">
        <v>703</v>
      </c>
      <c r="S61" s="171">
        <v>1</v>
      </c>
      <c r="T61" s="32" t="s">
        <v>704</v>
      </c>
      <c r="U61" s="29">
        <v>4998</v>
      </c>
      <c r="V61" s="8"/>
      <c r="W61" s="8"/>
      <c r="X61" s="8"/>
      <c r="Y61" s="33" t="s">
        <v>698</v>
      </c>
      <c r="Z61" s="7">
        <v>19408</v>
      </c>
      <c r="AA61" s="34" t="s">
        <v>699</v>
      </c>
      <c r="AB61" s="18">
        <v>20067</v>
      </c>
      <c r="AC61" s="34" t="s">
        <v>700</v>
      </c>
      <c r="AD61" s="70"/>
      <c r="AE61" s="34"/>
      <c r="AF61" s="8"/>
      <c r="AG61" s="8"/>
      <c r="AH61" s="8"/>
      <c r="AI61" s="8"/>
      <c r="AJ61" s="8"/>
      <c r="AK61" s="8"/>
      <c r="AL61" s="8"/>
    </row>
    <row r="62" spans="1:38" ht="12.75">
      <c r="A62" s="11">
        <v>60</v>
      </c>
      <c r="B62" s="40" t="s">
        <v>44</v>
      </c>
      <c r="C62" s="256" t="s">
        <v>48</v>
      </c>
      <c r="D62" s="41">
        <v>45007</v>
      </c>
      <c r="E62" s="137">
        <v>3916</v>
      </c>
      <c r="F62" s="47" t="s">
        <v>603</v>
      </c>
      <c r="G62" s="28"/>
      <c r="H62" s="52">
        <v>725.32</v>
      </c>
      <c r="I62" s="4"/>
      <c r="J62" s="4">
        <v>1953</v>
      </c>
      <c r="K62" s="4"/>
      <c r="L62" s="4">
        <v>64548555</v>
      </c>
      <c r="M62" s="52">
        <v>968228</v>
      </c>
      <c r="N62" s="252" t="s">
        <v>608</v>
      </c>
      <c r="O62" s="259">
        <v>2</v>
      </c>
      <c r="P62" s="256" t="s">
        <v>729</v>
      </c>
      <c r="Q62" s="31" t="s">
        <v>604</v>
      </c>
      <c r="R62" s="32" t="s">
        <v>605</v>
      </c>
      <c r="S62" s="171">
        <v>14</v>
      </c>
      <c r="T62" s="32" t="s">
        <v>606</v>
      </c>
      <c r="U62" s="29">
        <v>1473</v>
      </c>
      <c r="V62" s="8"/>
      <c r="W62" s="8"/>
      <c r="X62" s="8"/>
      <c r="Y62" s="33" t="s">
        <v>204</v>
      </c>
      <c r="Z62" s="7">
        <v>44878</v>
      </c>
      <c r="AA62" s="34" t="s">
        <v>607</v>
      </c>
      <c r="AB62" s="18">
        <v>38282</v>
      </c>
      <c r="AC62" s="34"/>
      <c r="AD62" s="70"/>
      <c r="AE62" s="34"/>
      <c r="AF62" s="18"/>
      <c r="AG62" s="34"/>
      <c r="AH62" s="18"/>
      <c r="AI62" s="34"/>
      <c r="AJ62" s="18"/>
      <c r="AK62" s="8"/>
      <c r="AL62" s="8"/>
    </row>
    <row r="63" spans="1:38" ht="12.75">
      <c r="A63" s="11">
        <v>61</v>
      </c>
      <c r="B63" s="40" t="s">
        <v>44</v>
      </c>
      <c r="C63" s="40" t="s">
        <v>37</v>
      </c>
      <c r="D63" s="41">
        <v>45009</v>
      </c>
      <c r="E63" s="137">
        <v>3966</v>
      </c>
      <c r="F63" s="47" t="s">
        <v>609</v>
      </c>
      <c r="G63" s="28" t="s">
        <v>137</v>
      </c>
      <c r="H63" s="52">
        <v>6156.4</v>
      </c>
      <c r="I63" s="4"/>
      <c r="J63" s="260">
        <v>1823</v>
      </c>
      <c r="K63" s="4"/>
      <c r="L63" s="4">
        <v>1970180876</v>
      </c>
      <c r="M63" s="52">
        <v>20404547</v>
      </c>
      <c r="N63" s="29" t="s">
        <v>111</v>
      </c>
      <c r="O63" s="14">
        <v>5</v>
      </c>
      <c r="P63" s="40" t="s">
        <v>610</v>
      </c>
      <c r="Q63" s="31" t="s">
        <v>611</v>
      </c>
      <c r="R63" s="32" t="s">
        <v>612</v>
      </c>
      <c r="S63" s="171">
        <v>22</v>
      </c>
      <c r="T63" s="32" t="s">
        <v>613</v>
      </c>
      <c r="U63" s="29" t="s">
        <v>614</v>
      </c>
      <c r="V63" s="8"/>
      <c r="W63" s="8"/>
      <c r="X63" s="8"/>
      <c r="Y63" s="33"/>
      <c r="Z63" s="7"/>
      <c r="AA63" s="34"/>
      <c r="AB63" s="18"/>
      <c r="AC63" s="34"/>
      <c r="AD63" s="70"/>
      <c r="AE63" s="8"/>
      <c r="AF63" s="8"/>
      <c r="AG63" s="8"/>
      <c r="AH63" s="8"/>
      <c r="AI63" s="8"/>
      <c r="AJ63" s="8"/>
      <c r="AK63" s="8"/>
      <c r="AL63" s="8"/>
    </row>
    <row r="64" spans="1:38" ht="12.75">
      <c r="A64" s="11">
        <v>62</v>
      </c>
      <c r="B64" s="40" t="s">
        <v>109</v>
      </c>
      <c r="C64" s="40" t="s">
        <v>37</v>
      </c>
      <c r="D64" s="41">
        <v>45009</v>
      </c>
      <c r="E64" s="137">
        <v>6729</v>
      </c>
      <c r="F64" s="47" t="s">
        <v>615</v>
      </c>
      <c r="G64" s="28"/>
      <c r="H64" s="52">
        <v>18702.06</v>
      </c>
      <c r="I64" s="4"/>
      <c r="J64" s="4">
        <v>3567.9</v>
      </c>
      <c r="K64" s="4"/>
      <c r="L64" s="4">
        <v>131467871</v>
      </c>
      <c r="M64" s="52">
        <v>775443</v>
      </c>
      <c r="N64" s="29"/>
      <c r="O64" s="14">
        <v>12</v>
      </c>
      <c r="P64" s="40" t="s">
        <v>620</v>
      </c>
      <c r="Q64" s="31" t="s">
        <v>618</v>
      </c>
      <c r="R64" s="32" t="s">
        <v>619</v>
      </c>
      <c r="S64" s="171">
        <v>31</v>
      </c>
      <c r="T64" s="32" t="s">
        <v>617</v>
      </c>
      <c r="U64" s="29">
        <v>2551</v>
      </c>
      <c r="V64" s="8"/>
      <c r="W64" s="8"/>
      <c r="X64" s="8"/>
      <c r="Y64" s="33" t="s">
        <v>616</v>
      </c>
      <c r="Z64" s="7">
        <v>44287</v>
      </c>
      <c r="AA64" s="34" t="s">
        <v>413</v>
      </c>
      <c r="AB64" s="70">
        <v>43964</v>
      </c>
      <c r="AC64" s="34"/>
      <c r="AD64" s="70"/>
      <c r="AE64" s="8"/>
      <c r="AF64" s="8"/>
      <c r="AG64" s="8"/>
      <c r="AH64" s="8"/>
      <c r="AI64" s="8"/>
      <c r="AJ64" s="8"/>
      <c r="AK64" s="8"/>
      <c r="AL64" s="8"/>
    </row>
    <row r="65" spans="1:38" ht="12.75">
      <c r="A65" s="11">
        <v>63</v>
      </c>
      <c r="B65" s="40" t="s">
        <v>46</v>
      </c>
      <c r="C65" s="40" t="s">
        <v>38</v>
      </c>
      <c r="D65" s="41">
        <v>45009</v>
      </c>
      <c r="E65" s="137">
        <v>3939</v>
      </c>
      <c r="F65" s="47" t="s">
        <v>621</v>
      </c>
      <c r="G65" s="28"/>
      <c r="H65" s="52">
        <v>1990.04</v>
      </c>
      <c r="I65" s="4"/>
      <c r="J65" s="4">
        <v>5914.88</v>
      </c>
      <c r="K65" s="4"/>
      <c r="L65" s="4">
        <v>262325221</v>
      </c>
      <c r="M65" s="52">
        <v>1836277</v>
      </c>
      <c r="N65" s="29" t="s">
        <v>622</v>
      </c>
      <c r="O65" s="14">
        <v>1</v>
      </c>
      <c r="P65" s="40" t="s">
        <v>152</v>
      </c>
      <c r="Q65" s="31" t="s">
        <v>623</v>
      </c>
      <c r="R65" s="32" t="s">
        <v>424</v>
      </c>
      <c r="S65" s="171">
        <v>14</v>
      </c>
      <c r="T65" s="32" t="s">
        <v>624</v>
      </c>
      <c r="U65" s="29" t="s">
        <v>730</v>
      </c>
      <c r="V65" s="8"/>
      <c r="W65" s="8"/>
      <c r="X65" s="8"/>
      <c r="Y65" s="33" t="s">
        <v>625</v>
      </c>
      <c r="Z65" s="7">
        <v>41816</v>
      </c>
      <c r="AA65" s="34" t="s">
        <v>626</v>
      </c>
      <c r="AB65" s="18">
        <v>42562</v>
      </c>
      <c r="AC65" s="34"/>
      <c r="AD65" s="70"/>
      <c r="AE65" s="8"/>
      <c r="AF65" s="8"/>
      <c r="AG65" s="8"/>
      <c r="AH65" s="8"/>
      <c r="AI65" s="8"/>
      <c r="AJ65" s="8"/>
      <c r="AK65" s="8"/>
      <c r="AL65" s="8"/>
    </row>
    <row r="66" spans="1:38" ht="12.75">
      <c r="A66" s="11">
        <v>64</v>
      </c>
      <c r="B66" s="40" t="s">
        <v>46</v>
      </c>
      <c r="C66" s="40" t="s">
        <v>38</v>
      </c>
      <c r="D66" s="41">
        <v>45009</v>
      </c>
      <c r="E66" s="137">
        <v>3926</v>
      </c>
      <c r="F66" s="47" t="s">
        <v>627</v>
      </c>
      <c r="G66" s="28"/>
      <c r="H66" s="52">
        <v>1242.74</v>
      </c>
      <c r="I66" s="4"/>
      <c r="J66" s="4">
        <v>5914.88</v>
      </c>
      <c r="K66" s="4"/>
      <c r="L66" s="4">
        <v>152178385</v>
      </c>
      <c r="M66" s="52">
        <v>1065249</v>
      </c>
      <c r="N66" s="29" t="s">
        <v>622</v>
      </c>
      <c r="O66" s="14">
        <v>2</v>
      </c>
      <c r="P66" s="40" t="s">
        <v>505</v>
      </c>
      <c r="Q66" s="31" t="s">
        <v>623</v>
      </c>
      <c r="R66" s="32" t="s">
        <v>424</v>
      </c>
      <c r="S66" s="171">
        <v>14</v>
      </c>
      <c r="T66" s="32" t="s">
        <v>624</v>
      </c>
      <c r="U66" s="29" t="s">
        <v>731</v>
      </c>
      <c r="V66" s="8"/>
      <c r="W66" s="8"/>
      <c r="X66" s="8"/>
      <c r="Y66" s="33" t="s">
        <v>625</v>
      </c>
      <c r="Z66" s="7">
        <v>41816</v>
      </c>
      <c r="AA66" s="34" t="s">
        <v>626</v>
      </c>
      <c r="AB66" s="18">
        <v>42562</v>
      </c>
      <c r="AC66" s="34"/>
      <c r="AD66" s="70"/>
      <c r="AE66" s="8"/>
      <c r="AF66" s="8"/>
      <c r="AG66" s="8"/>
      <c r="AH66" s="8"/>
      <c r="AI66" s="8"/>
      <c r="AJ66" s="8"/>
      <c r="AK66" s="8"/>
      <c r="AL66" s="8"/>
    </row>
    <row r="67" spans="1:38" ht="12.75">
      <c r="A67" s="11">
        <v>65</v>
      </c>
      <c r="B67" s="40" t="s">
        <v>109</v>
      </c>
      <c r="C67" s="40" t="s">
        <v>37</v>
      </c>
      <c r="D67" s="41">
        <v>45012</v>
      </c>
      <c r="E67" s="137">
        <v>5417</v>
      </c>
      <c r="F67" s="47" t="s">
        <v>628</v>
      </c>
      <c r="G67" s="28"/>
      <c r="H67" s="52">
        <v>455.11</v>
      </c>
      <c r="I67" s="4"/>
      <c r="J67" s="4">
        <v>715</v>
      </c>
      <c r="K67" s="4"/>
      <c r="L67" s="4">
        <v>26086582</v>
      </c>
      <c r="M67" s="52">
        <v>391299</v>
      </c>
      <c r="N67" s="29" t="s">
        <v>111</v>
      </c>
      <c r="O67" s="14">
        <v>2</v>
      </c>
      <c r="P67" s="40" t="s">
        <v>632</v>
      </c>
      <c r="Q67" s="31" t="s">
        <v>629</v>
      </c>
      <c r="R67" s="32" t="s">
        <v>630</v>
      </c>
      <c r="S67" s="171">
        <v>14</v>
      </c>
      <c r="T67" s="32" t="s">
        <v>631</v>
      </c>
      <c r="U67" s="29">
        <v>1767</v>
      </c>
      <c r="V67" s="8"/>
      <c r="W67" s="8"/>
      <c r="X67" s="8"/>
      <c r="Y67" s="33" t="s">
        <v>633</v>
      </c>
      <c r="Z67" s="7">
        <v>12476</v>
      </c>
      <c r="AA67" s="34"/>
      <c r="AB67" s="18"/>
      <c r="AC67" s="34"/>
      <c r="AD67" s="70"/>
      <c r="AE67" s="8"/>
      <c r="AF67" s="8"/>
      <c r="AG67" s="8"/>
      <c r="AH67" s="8"/>
      <c r="AI67" s="8"/>
      <c r="AJ67" s="8"/>
      <c r="AK67" s="8"/>
      <c r="AL67" s="8"/>
    </row>
    <row r="68" spans="1:38" ht="12.75">
      <c r="A68" s="11">
        <v>66</v>
      </c>
      <c r="B68" s="40" t="s">
        <v>46</v>
      </c>
      <c r="C68" s="40" t="s">
        <v>38</v>
      </c>
      <c r="D68" s="41">
        <v>45012</v>
      </c>
      <c r="E68" s="137">
        <v>3937</v>
      </c>
      <c r="F68" s="47" t="s">
        <v>634</v>
      </c>
      <c r="G68" s="28"/>
      <c r="H68" s="52">
        <v>54.96</v>
      </c>
      <c r="I68" s="4"/>
      <c r="J68" s="4">
        <v>54.96</v>
      </c>
      <c r="K68" s="4"/>
      <c r="L68" s="4">
        <v>6056476</v>
      </c>
      <c r="M68" s="52">
        <v>60565</v>
      </c>
      <c r="N68" s="29" t="s">
        <v>635</v>
      </c>
      <c r="O68" s="14">
        <v>1</v>
      </c>
      <c r="P68" s="40" t="s">
        <v>732</v>
      </c>
      <c r="Q68" s="31" t="s">
        <v>636</v>
      </c>
      <c r="R68" s="32" t="s">
        <v>637</v>
      </c>
      <c r="S68" s="171">
        <v>16</v>
      </c>
      <c r="T68" s="32" t="s">
        <v>638</v>
      </c>
      <c r="U68" s="29" t="s">
        <v>639</v>
      </c>
      <c r="V68" s="8"/>
      <c r="W68" s="8"/>
      <c r="X68" s="8"/>
      <c r="Y68" s="33"/>
      <c r="Z68" s="7"/>
      <c r="AA68" s="34"/>
      <c r="AB68" s="18"/>
      <c r="AC68" s="34"/>
      <c r="AD68" s="70"/>
      <c r="AE68" s="8"/>
      <c r="AF68" s="8"/>
      <c r="AG68" s="8"/>
      <c r="AH68" s="8"/>
      <c r="AI68" s="8"/>
      <c r="AJ68" s="8"/>
      <c r="AK68" s="8"/>
      <c r="AL68" s="8"/>
    </row>
    <row r="69" spans="1:38" ht="12.75">
      <c r="A69" s="11">
        <v>67</v>
      </c>
      <c r="B69" s="40" t="s">
        <v>46</v>
      </c>
      <c r="C69" s="40" t="s">
        <v>38</v>
      </c>
      <c r="D69" s="41">
        <v>45012</v>
      </c>
      <c r="E69" s="137">
        <v>723</v>
      </c>
      <c r="F69" s="47" t="s">
        <v>640</v>
      </c>
      <c r="G69" s="28"/>
      <c r="H69" s="52">
        <v>429.23</v>
      </c>
      <c r="I69" s="4"/>
      <c r="J69" s="4">
        <v>522.65</v>
      </c>
      <c r="K69" s="4"/>
      <c r="L69" s="4">
        <v>31067532</v>
      </c>
      <c r="M69" s="52">
        <v>310675</v>
      </c>
      <c r="N69" s="29" t="s">
        <v>641</v>
      </c>
      <c r="O69" s="14">
        <v>1</v>
      </c>
      <c r="P69" s="40" t="s">
        <v>656</v>
      </c>
      <c r="Q69" s="31" t="s">
        <v>642</v>
      </c>
      <c r="R69" s="32" t="s">
        <v>643</v>
      </c>
      <c r="S69" s="171">
        <v>9</v>
      </c>
      <c r="T69" s="32" t="s">
        <v>644</v>
      </c>
      <c r="U69" s="29">
        <v>2235</v>
      </c>
      <c r="V69" s="8"/>
      <c r="W69" s="8"/>
      <c r="X69" s="8"/>
      <c r="Y69" s="33" t="s">
        <v>645</v>
      </c>
      <c r="Z69" s="7">
        <v>18105</v>
      </c>
      <c r="AA69" s="34" t="s">
        <v>646</v>
      </c>
      <c r="AB69" s="18">
        <v>18239</v>
      </c>
      <c r="AC69" s="34"/>
      <c r="AD69" s="70"/>
      <c r="AE69" s="8"/>
      <c r="AF69" s="8"/>
      <c r="AG69" s="8"/>
      <c r="AH69" s="8"/>
      <c r="AI69" s="8"/>
      <c r="AJ69" s="8"/>
      <c r="AK69" s="8"/>
      <c r="AL69" s="8"/>
    </row>
    <row r="70" spans="1:38" ht="12.75">
      <c r="A70" s="11">
        <v>68</v>
      </c>
      <c r="B70" s="40" t="s">
        <v>46</v>
      </c>
      <c r="C70" s="40" t="s">
        <v>47</v>
      </c>
      <c r="D70" s="41">
        <v>45012</v>
      </c>
      <c r="E70" s="137">
        <v>1852</v>
      </c>
      <c r="F70" s="47" t="s">
        <v>583</v>
      </c>
      <c r="G70" s="28"/>
      <c r="H70" s="52">
        <v>49.18</v>
      </c>
      <c r="I70" s="4"/>
      <c r="J70" s="260">
        <v>406</v>
      </c>
      <c r="K70" s="251"/>
      <c r="L70" s="260">
        <v>3450000</v>
      </c>
      <c r="M70" s="173">
        <v>200094</v>
      </c>
      <c r="N70" s="29" t="s">
        <v>111</v>
      </c>
      <c r="O70" s="14">
        <v>3</v>
      </c>
      <c r="P70" s="40" t="s">
        <v>733</v>
      </c>
      <c r="Q70" s="31" t="s">
        <v>649</v>
      </c>
      <c r="R70" s="32" t="s">
        <v>650</v>
      </c>
      <c r="S70" s="171">
        <v>4</v>
      </c>
      <c r="T70" s="32" t="s">
        <v>651</v>
      </c>
      <c r="U70" s="29" t="s">
        <v>734</v>
      </c>
      <c r="V70" s="8"/>
      <c r="W70" s="8"/>
      <c r="X70" s="8"/>
      <c r="Y70" s="33" t="s">
        <v>647</v>
      </c>
      <c r="Z70" s="7">
        <v>18486</v>
      </c>
      <c r="AA70" s="34" t="s">
        <v>648</v>
      </c>
      <c r="AB70" s="18">
        <v>18969</v>
      </c>
      <c r="AC70" s="34"/>
      <c r="AD70" s="70"/>
      <c r="AE70" s="34"/>
      <c r="AF70" s="18"/>
      <c r="AG70" s="34"/>
      <c r="AH70" s="18"/>
      <c r="AI70" s="8"/>
      <c r="AJ70" s="8"/>
      <c r="AK70" s="8"/>
      <c r="AL70" s="8"/>
    </row>
    <row r="71" spans="1:38" ht="12.75">
      <c r="A71" s="11">
        <v>69</v>
      </c>
      <c r="B71" s="40" t="s">
        <v>46</v>
      </c>
      <c r="C71" s="40" t="s">
        <v>189</v>
      </c>
      <c r="D71" s="41">
        <v>45012</v>
      </c>
      <c r="E71" s="137">
        <v>5969</v>
      </c>
      <c r="F71" s="47" t="s">
        <v>652</v>
      </c>
      <c r="G71" s="28"/>
      <c r="H71" s="52">
        <v>64.39</v>
      </c>
      <c r="I71" s="4"/>
      <c r="J71" s="4">
        <v>133.29</v>
      </c>
      <c r="K71" s="4"/>
      <c r="L71" s="4">
        <v>2750335</v>
      </c>
      <c r="M71" s="52">
        <v>41255</v>
      </c>
      <c r="N71" s="253" t="s">
        <v>111</v>
      </c>
      <c r="O71" s="14">
        <v>1</v>
      </c>
      <c r="P71" s="40" t="s">
        <v>658</v>
      </c>
      <c r="Q71" s="31" t="s">
        <v>653</v>
      </c>
      <c r="R71" s="32" t="s">
        <v>654</v>
      </c>
      <c r="S71" s="171">
        <v>23</v>
      </c>
      <c r="T71" s="32" t="s">
        <v>655</v>
      </c>
      <c r="U71" s="29">
        <v>1157</v>
      </c>
      <c r="V71" s="8"/>
      <c r="W71" s="8"/>
      <c r="X71" s="8"/>
      <c r="Y71" s="33"/>
      <c r="Z71" s="7"/>
      <c r="AA71" s="34"/>
      <c r="AB71" s="18"/>
      <c r="AC71" s="34"/>
      <c r="AD71" s="70"/>
      <c r="AE71" s="8"/>
      <c r="AF71" s="8"/>
      <c r="AG71" s="8"/>
      <c r="AH71" s="8"/>
      <c r="AI71" s="8"/>
      <c r="AJ71" s="8"/>
      <c r="AK71" s="8"/>
      <c r="AL71" s="8"/>
    </row>
    <row r="72" spans="1:38" ht="12.75">
      <c r="A72" s="11">
        <v>70</v>
      </c>
      <c r="B72" s="40" t="s">
        <v>46</v>
      </c>
      <c r="C72" s="40" t="s">
        <v>38</v>
      </c>
      <c r="D72" s="41">
        <v>45012</v>
      </c>
      <c r="E72" s="137">
        <v>3930</v>
      </c>
      <c r="F72" s="47" t="s">
        <v>657</v>
      </c>
      <c r="G72" s="28"/>
      <c r="H72" s="52">
        <v>230.62</v>
      </c>
      <c r="I72" s="4"/>
      <c r="J72" s="4">
        <v>1396.88</v>
      </c>
      <c r="K72" s="4"/>
      <c r="L72" s="4">
        <v>35610540</v>
      </c>
      <c r="M72" s="52">
        <v>356105</v>
      </c>
      <c r="N72" s="29" t="s">
        <v>635</v>
      </c>
      <c r="O72" s="14">
        <v>1</v>
      </c>
      <c r="P72" s="40" t="s">
        <v>505</v>
      </c>
      <c r="Q72" s="31" t="s">
        <v>659</v>
      </c>
      <c r="R72" s="32" t="s">
        <v>660</v>
      </c>
      <c r="S72" s="171">
        <v>16</v>
      </c>
      <c r="T72" s="32" t="s">
        <v>638</v>
      </c>
      <c r="U72" s="29" t="s">
        <v>661</v>
      </c>
      <c r="V72" s="8"/>
      <c r="W72" s="8"/>
      <c r="X72" s="8"/>
      <c r="Y72" s="33"/>
      <c r="Z72" s="7"/>
      <c r="AA72" s="34"/>
      <c r="AB72" s="18"/>
      <c r="AC72" s="34"/>
      <c r="AD72" s="70"/>
      <c r="AE72" s="8"/>
      <c r="AF72" s="8"/>
      <c r="AG72" s="8"/>
      <c r="AH72" s="8"/>
      <c r="AI72" s="8"/>
      <c r="AJ72" s="8"/>
      <c r="AK72" s="8"/>
      <c r="AL72" s="8"/>
    </row>
    <row r="73" spans="1:38" ht="12.75">
      <c r="A73" s="11">
        <v>71</v>
      </c>
      <c r="B73" s="40" t="s">
        <v>46</v>
      </c>
      <c r="C73" s="40" t="s">
        <v>38</v>
      </c>
      <c r="D73" s="41">
        <v>45013</v>
      </c>
      <c r="E73" s="137">
        <v>731</v>
      </c>
      <c r="F73" s="47" t="s">
        <v>311</v>
      </c>
      <c r="G73" s="28"/>
      <c r="H73" s="52">
        <v>69.78</v>
      </c>
      <c r="I73" s="4"/>
      <c r="J73" s="4">
        <v>69.78</v>
      </c>
      <c r="K73" s="4"/>
      <c r="L73" s="4">
        <v>6917470</v>
      </c>
      <c r="M73" s="52">
        <v>69174</v>
      </c>
      <c r="N73" s="29" t="s">
        <v>635</v>
      </c>
      <c r="O73" s="189">
        <v>1</v>
      </c>
      <c r="P73" s="40" t="s">
        <v>152</v>
      </c>
      <c r="Q73" s="31" t="s">
        <v>662</v>
      </c>
      <c r="R73" s="32" t="s">
        <v>663</v>
      </c>
      <c r="S73" s="171">
        <v>8</v>
      </c>
      <c r="T73" s="32" t="s">
        <v>644</v>
      </c>
      <c r="U73" s="29" t="s">
        <v>664</v>
      </c>
      <c r="V73" s="8"/>
      <c r="W73" s="8"/>
      <c r="X73" s="8"/>
      <c r="Y73" s="33"/>
      <c r="Z73" s="7"/>
      <c r="AA73" s="34"/>
      <c r="AB73" s="18"/>
      <c r="AC73" s="34"/>
      <c r="AD73" s="70"/>
      <c r="AE73" s="8"/>
      <c r="AF73" s="8"/>
      <c r="AG73" s="8"/>
      <c r="AH73" s="8"/>
      <c r="AI73" s="8"/>
      <c r="AJ73" s="8"/>
      <c r="AK73" s="8"/>
      <c r="AL73" s="8"/>
    </row>
    <row r="74" spans="1:38" ht="12.75">
      <c r="A74" s="11">
        <v>72</v>
      </c>
      <c r="B74" s="40" t="s">
        <v>109</v>
      </c>
      <c r="C74" s="40" t="s">
        <v>37</v>
      </c>
      <c r="D74" s="41">
        <v>45016</v>
      </c>
      <c r="E74" s="137">
        <v>6523</v>
      </c>
      <c r="F74" s="47" t="s">
        <v>665</v>
      </c>
      <c r="G74" s="28"/>
      <c r="H74" s="52">
        <v>11580.04</v>
      </c>
      <c r="I74" s="4"/>
      <c r="J74" s="4">
        <v>2634.1</v>
      </c>
      <c r="K74" s="4"/>
      <c r="L74" s="4">
        <f>3683404668+27625535+30800231+26184020</f>
        <v>3768014454</v>
      </c>
      <c r="M74" s="52">
        <v>18328814</v>
      </c>
      <c r="N74" s="29" t="s">
        <v>111</v>
      </c>
      <c r="O74" s="14">
        <v>13</v>
      </c>
      <c r="P74" s="40" t="s">
        <v>666</v>
      </c>
      <c r="Q74" s="31" t="s">
        <v>667</v>
      </c>
      <c r="R74" s="32" t="s">
        <v>668</v>
      </c>
      <c r="S74" s="171">
        <v>15</v>
      </c>
      <c r="T74" s="32" t="s">
        <v>669</v>
      </c>
      <c r="U74" s="29">
        <v>2375</v>
      </c>
      <c r="V74" s="8"/>
      <c r="W74" s="8"/>
      <c r="X74" s="8"/>
      <c r="Y74" s="33" t="s">
        <v>670</v>
      </c>
      <c r="Z74" s="42">
        <v>43598</v>
      </c>
      <c r="AA74" s="34"/>
      <c r="AB74" s="70"/>
      <c r="AC74" s="34"/>
      <c r="AD74" s="70"/>
      <c r="AE74" s="8"/>
      <c r="AF74" s="8"/>
      <c r="AG74" s="8"/>
      <c r="AH74" s="8"/>
      <c r="AI74" s="8"/>
      <c r="AJ74" s="8"/>
      <c r="AK74" s="8"/>
      <c r="AL74" s="8"/>
    </row>
    <row r="75" spans="1:38" ht="12.75">
      <c r="A75" s="193">
        <v>73</v>
      </c>
      <c r="B75" s="257" t="s">
        <v>21</v>
      </c>
      <c r="C75" s="256" t="s">
        <v>73</v>
      </c>
      <c r="D75" s="41">
        <v>45026</v>
      </c>
      <c r="E75" s="137">
        <v>6255</v>
      </c>
      <c r="F75" s="47" t="s">
        <v>665</v>
      </c>
      <c r="G75" s="28"/>
      <c r="H75" s="52">
        <v>36.96</v>
      </c>
      <c r="I75" s="4"/>
      <c r="J75" s="4">
        <v>135.68</v>
      </c>
      <c r="K75" s="4"/>
      <c r="L75" s="4">
        <v>7795049</v>
      </c>
      <c r="M75" s="52">
        <v>116925</v>
      </c>
      <c r="N75" s="29" t="s">
        <v>111</v>
      </c>
      <c r="O75" s="194" t="s">
        <v>634</v>
      </c>
      <c r="P75" s="40" t="s">
        <v>145</v>
      </c>
      <c r="Q75" s="31" t="s">
        <v>735</v>
      </c>
      <c r="R75" s="32" t="s">
        <v>736</v>
      </c>
      <c r="S75" s="171">
        <v>25</v>
      </c>
      <c r="T75" s="32" t="s">
        <v>737</v>
      </c>
      <c r="U75" s="29">
        <v>4162</v>
      </c>
      <c r="V75" s="8"/>
      <c r="W75" s="8"/>
      <c r="X75" s="8"/>
      <c r="Y75" s="33"/>
      <c r="Z75" s="7"/>
      <c r="AA75" s="34"/>
      <c r="AB75" s="18"/>
      <c r="AC75" s="34"/>
      <c r="AD75" s="70"/>
      <c r="AE75" s="8"/>
      <c r="AF75" s="8"/>
      <c r="AG75" s="8"/>
      <c r="AH75" s="8"/>
      <c r="AI75" s="8"/>
      <c r="AJ75" s="8"/>
      <c r="AK75" s="8"/>
      <c r="AL75" s="8"/>
    </row>
    <row r="76" spans="1:38" ht="12.75">
      <c r="A76" s="11">
        <v>74</v>
      </c>
      <c r="B76" s="40" t="s">
        <v>109</v>
      </c>
      <c r="C76" s="40" t="s">
        <v>37</v>
      </c>
      <c r="D76" s="41">
        <v>45029</v>
      </c>
      <c r="E76" s="137">
        <v>752</v>
      </c>
      <c r="F76" s="47" t="s">
        <v>449</v>
      </c>
      <c r="G76" s="28"/>
      <c r="H76" s="52">
        <v>137.85</v>
      </c>
      <c r="I76" s="4"/>
      <c r="J76" s="4">
        <v>317</v>
      </c>
      <c r="K76" s="4"/>
      <c r="L76" s="4">
        <v>7900272</v>
      </c>
      <c r="M76" s="52">
        <v>59252</v>
      </c>
      <c r="N76" s="29" t="s">
        <v>980</v>
      </c>
      <c r="O76" s="14">
        <v>1</v>
      </c>
      <c r="P76" s="40" t="s">
        <v>145</v>
      </c>
      <c r="Q76" s="31" t="s">
        <v>738</v>
      </c>
      <c r="R76" s="32" t="s">
        <v>424</v>
      </c>
      <c r="S76" s="171">
        <v>6</v>
      </c>
      <c r="T76" s="32" t="s">
        <v>739</v>
      </c>
      <c r="U76" s="29">
        <v>4224</v>
      </c>
      <c r="V76" s="8"/>
      <c r="W76" s="8"/>
      <c r="X76" s="8"/>
      <c r="Y76" s="33" t="s">
        <v>740</v>
      </c>
      <c r="Z76" s="7">
        <v>15084</v>
      </c>
      <c r="AA76" s="34"/>
      <c r="AB76" s="18"/>
      <c r="AC76" s="34"/>
      <c r="AD76" s="70"/>
      <c r="AE76" s="8"/>
      <c r="AF76" s="8"/>
      <c r="AG76" s="8"/>
      <c r="AH76" s="8"/>
      <c r="AI76" s="8"/>
      <c r="AJ76" s="8"/>
      <c r="AK76" s="8"/>
      <c r="AL76" s="8"/>
    </row>
    <row r="77" spans="1:38" ht="12.75">
      <c r="A77" s="11">
        <v>75</v>
      </c>
      <c r="B77" s="256" t="s">
        <v>21</v>
      </c>
      <c r="C77" s="256" t="s">
        <v>387</v>
      </c>
      <c r="D77" s="41">
        <v>45029</v>
      </c>
      <c r="E77" s="137">
        <v>3903</v>
      </c>
      <c r="F77" s="47" t="s">
        <v>741</v>
      </c>
      <c r="G77" s="28"/>
      <c r="H77" s="52">
        <v>113</v>
      </c>
      <c r="I77" s="4"/>
      <c r="J77" s="260">
        <v>113</v>
      </c>
      <c r="K77" s="4"/>
      <c r="L77" s="4">
        <v>54794528</v>
      </c>
      <c r="M77" s="52">
        <v>937468</v>
      </c>
      <c r="N77" s="29" t="s">
        <v>111</v>
      </c>
      <c r="O77" s="259">
        <v>1</v>
      </c>
      <c r="P77" s="40" t="s">
        <v>145</v>
      </c>
      <c r="Q77" s="31" t="s">
        <v>742</v>
      </c>
      <c r="R77" s="32" t="s">
        <v>743</v>
      </c>
      <c r="S77" s="171">
        <v>12</v>
      </c>
      <c r="T77" s="32" t="s">
        <v>744</v>
      </c>
      <c r="U77" s="29" t="s">
        <v>745</v>
      </c>
      <c r="V77" s="8"/>
      <c r="W77" s="8"/>
      <c r="X77" s="8"/>
      <c r="Y77" s="33"/>
      <c r="Z77" s="7"/>
      <c r="AA77" s="34"/>
      <c r="AB77" s="18"/>
      <c r="AC77" s="34"/>
      <c r="AD77" s="70"/>
      <c r="AE77" s="8"/>
      <c r="AF77" s="8"/>
      <c r="AG77" s="8"/>
      <c r="AH77" s="8"/>
      <c r="AI77" s="8"/>
      <c r="AJ77" s="8"/>
      <c r="AK77" s="8"/>
      <c r="AL77" s="8"/>
    </row>
    <row r="78" spans="1:38" ht="12.75">
      <c r="A78" s="11">
        <v>76</v>
      </c>
      <c r="B78" s="40" t="s">
        <v>46</v>
      </c>
      <c r="C78" s="40" t="s">
        <v>47</v>
      </c>
      <c r="D78" s="41">
        <v>45029</v>
      </c>
      <c r="E78" s="137">
        <v>2469</v>
      </c>
      <c r="F78" s="47" t="s">
        <v>746</v>
      </c>
      <c r="G78" s="28"/>
      <c r="H78" s="52">
        <v>24.42</v>
      </c>
      <c r="I78" s="4"/>
      <c r="J78" s="4">
        <v>270</v>
      </c>
      <c r="K78" s="4"/>
      <c r="L78" s="4">
        <v>5481655</v>
      </c>
      <c r="M78" s="52">
        <v>82224</v>
      </c>
      <c r="N78" s="29" t="s">
        <v>641</v>
      </c>
      <c r="O78" s="259">
        <v>1</v>
      </c>
      <c r="P78" s="40" t="s">
        <v>656</v>
      </c>
      <c r="Q78" s="31" t="s">
        <v>747</v>
      </c>
      <c r="R78" s="32" t="s">
        <v>981</v>
      </c>
      <c r="S78" s="171">
        <v>1</v>
      </c>
      <c r="T78" s="32" t="s">
        <v>748</v>
      </c>
      <c r="U78" s="29">
        <v>5349</v>
      </c>
      <c r="V78" s="8"/>
      <c r="W78" s="8"/>
      <c r="X78" s="8"/>
      <c r="Y78" s="33" t="s">
        <v>749</v>
      </c>
      <c r="Z78" s="7">
        <v>20445</v>
      </c>
      <c r="AA78" s="34" t="s">
        <v>750</v>
      </c>
      <c r="AB78" s="18">
        <v>37319</v>
      </c>
      <c r="AC78" s="34"/>
      <c r="AD78" s="70"/>
      <c r="AE78" s="8"/>
      <c r="AF78" s="8"/>
      <c r="AG78" s="8"/>
      <c r="AH78" s="8"/>
      <c r="AI78" s="8"/>
      <c r="AJ78" s="8"/>
      <c r="AK78" s="8"/>
      <c r="AL78" s="8"/>
    </row>
    <row r="79" spans="1:38" ht="12.75">
      <c r="A79" s="11">
        <v>77</v>
      </c>
      <c r="B79" s="40" t="s">
        <v>46</v>
      </c>
      <c r="C79" s="40" t="s">
        <v>47</v>
      </c>
      <c r="D79" s="41">
        <v>45019</v>
      </c>
      <c r="E79" s="137">
        <v>5423</v>
      </c>
      <c r="F79" s="47" t="s">
        <v>751</v>
      </c>
      <c r="G79" s="28"/>
      <c r="H79" s="52">
        <v>27.98</v>
      </c>
      <c r="I79" s="4"/>
      <c r="J79" s="4">
        <v>451</v>
      </c>
      <c r="K79" s="4"/>
      <c r="L79" s="4">
        <v>4592078</v>
      </c>
      <c r="M79" s="52">
        <v>68881</v>
      </c>
      <c r="N79" s="29" t="s">
        <v>111</v>
      </c>
      <c r="O79" s="259">
        <v>2</v>
      </c>
      <c r="P79" s="40" t="s">
        <v>982</v>
      </c>
      <c r="Q79" s="31" t="s">
        <v>752</v>
      </c>
      <c r="R79" s="32" t="s">
        <v>755</v>
      </c>
      <c r="S79" s="171">
        <v>14</v>
      </c>
      <c r="T79" s="32" t="s">
        <v>753</v>
      </c>
      <c r="U79" s="29">
        <v>368</v>
      </c>
      <c r="V79" s="8"/>
      <c r="W79" s="8"/>
      <c r="X79" s="8"/>
      <c r="Y79" s="33" t="s">
        <v>754</v>
      </c>
      <c r="Z79" s="7">
        <v>25182</v>
      </c>
      <c r="AA79" s="34" t="s">
        <v>699</v>
      </c>
      <c r="AB79" s="18">
        <v>26484</v>
      </c>
      <c r="AC79" s="34"/>
      <c r="AD79" s="70"/>
      <c r="AE79" s="34"/>
      <c r="AF79" s="18"/>
      <c r="AG79" s="8"/>
      <c r="AH79" s="8"/>
      <c r="AI79" s="8"/>
      <c r="AJ79" s="8"/>
      <c r="AK79" s="8"/>
      <c r="AL79" s="8"/>
    </row>
    <row r="80" spans="1:38" ht="12.75">
      <c r="A80" s="11">
        <v>78</v>
      </c>
      <c r="B80" s="257" t="s">
        <v>21</v>
      </c>
      <c r="C80" s="256" t="s">
        <v>73</v>
      </c>
      <c r="D80" s="41">
        <v>45030</v>
      </c>
      <c r="E80" s="137">
        <v>6066</v>
      </c>
      <c r="F80" s="47" t="s">
        <v>756</v>
      </c>
      <c r="G80" s="28"/>
      <c r="H80" s="173">
        <v>4.96</v>
      </c>
      <c r="I80" s="251"/>
      <c r="J80" s="260">
        <v>200</v>
      </c>
      <c r="K80" s="4"/>
      <c r="L80" s="4">
        <v>841481</v>
      </c>
      <c r="M80" s="52">
        <v>12217</v>
      </c>
      <c r="N80" s="29" t="s">
        <v>111</v>
      </c>
      <c r="O80" s="259">
        <v>1</v>
      </c>
      <c r="P80" s="40" t="s">
        <v>658</v>
      </c>
      <c r="Q80" s="31" t="s">
        <v>758</v>
      </c>
      <c r="R80" s="32" t="s">
        <v>759</v>
      </c>
      <c r="S80" s="171">
        <v>23</v>
      </c>
      <c r="T80" s="32" t="s">
        <v>757</v>
      </c>
      <c r="U80" s="29">
        <v>1256</v>
      </c>
      <c r="V80" s="8"/>
      <c r="W80" s="8"/>
      <c r="X80" s="8"/>
      <c r="Y80" s="33"/>
      <c r="Z80" s="7"/>
      <c r="AA80" s="34"/>
      <c r="AB80" s="18"/>
      <c r="AC80" s="34"/>
      <c r="AD80" s="70"/>
      <c r="AE80" s="8"/>
      <c r="AF80" s="8"/>
      <c r="AG80" s="8"/>
      <c r="AH80" s="8"/>
      <c r="AI80" s="8"/>
      <c r="AJ80" s="8"/>
      <c r="AK80" s="8"/>
      <c r="AL80" s="8"/>
    </row>
    <row r="81" spans="1:38" ht="12.75">
      <c r="A81" s="11">
        <v>79</v>
      </c>
      <c r="B81" s="257" t="s">
        <v>21</v>
      </c>
      <c r="C81" s="256" t="s">
        <v>73</v>
      </c>
      <c r="D81" s="41">
        <v>45030</v>
      </c>
      <c r="E81" s="137">
        <v>2264</v>
      </c>
      <c r="F81" s="47" t="s">
        <v>203</v>
      </c>
      <c r="G81" s="28"/>
      <c r="H81" s="173">
        <v>49.24</v>
      </c>
      <c r="I81" s="251"/>
      <c r="J81" s="260"/>
      <c r="K81" s="4"/>
      <c r="L81" s="4">
        <v>5361397</v>
      </c>
      <c r="M81" s="52">
        <v>80421</v>
      </c>
      <c r="N81" s="29" t="s">
        <v>111</v>
      </c>
      <c r="O81" s="259">
        <v>1</v>
      </c>
      <c r="P81" s="40" t="s">
        <v>658</v>
      </c>
      <c r="Q81" s="31" t="s">
        <v>762</v>
      </c>
      <c r="R81" s="32" t="s">
        <v>983</v>
      </c>
      <c r="S81" s="171">
        <v>2</v>
      </c>
      <c r="T81" s="32" t="s">
        <v>763</v>
      </c>
      <c r="U81" s="29">
        <v>4789</v>
      </c>
      <c r="V81" s="8"/>
      <c r="W81" s="8"/>
      <c r="X81" s="8"/>
      <c r="Y81" s="33" t="s">
        <v>760</v>
      </c>
      <c r="Z81" s="42" t="s">
        <v>761</v>
      </c>
      <c r="AA81" s="34"/>
      <c r="AB81" s="18"/>
      <c r="AC81" s="34"/>
      <c r="AD81" s="70"/>
      <c r="AE81" s="8"/>
      <c r="AF81" s="8"/>
      <c r="AG81" s="8"/>
      <c r="AH81" s="8"/>
      <c r="AI81" s="8"/>
      <c r="AJ81" s="8"/>
      <c r="AK81" s="8"/>
      <c r="AL81" s="8"/>
    </row>
    <row r="82" spans="1:38" ht="12.75">
      <c r="A82" s="11">
        <v>80</v>
      </c>
      <c r="B82" s="40" t="s">
        <v>44</v>
      </c>
      <c r="C82" s="40" t="s">
        <v>37</v>
      </c>
      <c r="D82" s="41">
        <v>45030</v>
      </c>
      <c r="E82" s="137">
        <v>2366</v>
      </c>
      <c r="F82" s="47" t="s">
        <v>764</v>
      </c>
      <c r="G82" s="28"/>
      <c r="H82" s="52">
        <v>135.39</v>
      </c>
      <c r="I82" s="4"/>
      <c r="J82" s="4">
        <v>135.39</v>
      </c>
      <c r="K82" s="4"/>
      <c r="L82" s="4">
        <v>24752843</v>
      </c>
      <c r="M82" s="52">
        <v>349536</v>
      </c>
      <c r="N82" s="29" t="s">
        <v>111</v>
      </c>
      <c r="O82" s="14">
        <v>2</v>
      </c>
      <c r="P82" s="40" t="s">
        <v>984</v>
      </c>
      <c r="Q82" s="31" t="s">
        <v>765</v>
      </c>
      <c r="R82" s="32" t="s">
        <v>766</v>
      </c>
      <c r="S82" s="171">
        <v>2</v>
      </c>
      <c r="T82" s="32" t="s">
        <v>763</v>
      </c>
      <c r="U82" s="29">
        <v>5109</v>
      </c>
      <c r="V82" s="8"/>
      <c r="W82" s="8"/>
      <c r="X82" s="8"/>
      <c r="Y82" s="33"/>
      <c r="Z82" s="7"/>
      <c r="AA82" s="34"/>
      <c r="AB82" s="18"/>
      <c r="AC82" s="34"/>
      <c r="AD82" s="70"/>
      <c r="AE82" s="8"/>
      <c r="AF82" s="8"/>
      <c r="AG82" s="8"/>
      <c r="AH82" s="8"/>
      <c r="AI82" s="8"/>
      <c r="AJ82" s="8"/>
      <c r="AK82" s="8"/>
      <c r="AL82" s="8"/>
    </row>
    <row r="83" spans="1:38" ht="12.75">
      <c r="A83" s="11">
        <v>81</v>
      </c>
      <c r="B83" s="40" t="s">
        <v>46</v>
      </c>
      <c r="C83" s="40" t="s">
        <v>38</v>
      </c>
      <c r="D83" s="41">
        <v>45030</v>
      </c>
      <c r="E83" s="137">
        <v>5423</v>
      </c>
      <c r="F83" s="47" t="s">
        <v>311</v>
      </c>
      <c r="G83" s="28"/>
      <c r="H83" s="52">
        <v>150</v>
      </c>
      <c r="I83" s="4"/>
      <c r="J83" s="4">
        <v>933</v>
      </c>
      <c r="K83" s="4"/>
      <c r="L83" s="4">
        <v>74749374</v>
      </c>
      <c r="M83" s="52">
        <v>747494</v>
      </c>
      <c r="N83" s="29" t="s">
        <v>635</v>
      </c>
      <c r="O83" s="14">
        <v>1</v>
      </c>
      <c r="P83" s="40" t="s">
        <v>732</v>
      </c>
      <c r="Q83" s="31" t="s">
        <v>767</v>
      </c>
      <c r="R83" s="32" t="s">
        <v>768</v>
      </c>
      <c r="S83" s="171">
        <v>14</v>
      </c>
      <c r="T83" s="32" t="s">
        <v>769</v>
      </c>
      <c r="U83" s="29" t="s">
        <v>770</v>
      </c>
      <c r="V83" s="8"/>
      <c r="W83" s="8"/>
      <c r="X83" s="8"/>
      <c r="Y83" s="33"/>
      <c r="Z83" s="7"/>
      <c r="AA83" s="34"/>
      <c r="AB83" s="18"/>
      <c r="AC83" s="34"/>
      <c r="AD83" s="70"/>
      <c r="AE83" s="8"/>
      <c r="AF83" s="8"/>
      <c r="AG83" s="8"/>
      <c r="AH83" s="8"/>
      <c r="AI83" s="8"/>
      <c r="AJ83" s="8"/>
      <c r="AK83" s="8"/>
      <c r="AL83" s="8"/>
    </row>
    <row r="84" spans="1:38" ht="12.75">
      <c r="A84" s="11">
        <v>82</v>
      </c>
      <c r="B84" s="40" t="s">
        <v>46</v>
      </c>
      <c r="C84" s="40" t="s">
        <v>38</v>
      </c>
      <c r="D84" s="41">
        <v>45030</v>
      </c>
      <c r="E84" s="137">
        <v>51</v>
      </c>
      <c r="F84" s="47" t="s">
        <v>771</v>
      </c>
      <c r="G84" s="28"/>
      <c r="H84" s="52">
        <v>31</v>
      </c>
      <c r="I84" s="4"/>
      <c r="J84" s="4">
        <v>31</v>
      </c>
      <c r="K84" s="4"/>
      <c r="L84" s="4">
        <v>7330000</v>
      </c>
      <c r="M84" s="52">
        <v>73300</v>
      </c>
      <c r="N84" s="29" t="s">
        <v>635</v>
      </c>
      <c r="O84" s="14">
        <v>1</v>
      </c>
      <c r="P84" s="40" t="s">
        <v>732</v>
      </c>
      <c r="Q84" s="31" t="s">
        <v>772</v>
      </c>
      <c r="R84" s="32" t="s">
        <v>773</v>
      </c>
      <c r="S84" s="171">
        <v>6</v>
      </c>
      <c r="T84" s="32" t="s">
        <v>774</v>
      </c>
      <c r="U84" s="29">
        <v>3786</v>
      </c>
      <c r="V84" s="8"/>
      <c r="W84" s="8"/>
      <c r="X84" s="8"/>
      <c r="Y84" s="33" t="s">
        <v>775</v>
      </c>
      <c r="Z84" s="7">
        <v>29315</v>
      </c>
      <c r="AA84" s="34" t="s">
        <v>776</v>
      </c>
      <c r="AB84" s="18">
        <v>29516</v>
      </c>
      <c r="AC84" s="34"/>
      <c r="AD84" s="70"/>
      <c r="AE84" s="8"/>
      <c r="AF84" s="8"/>
      <c r="AG84" s="8"/>
      <c r="AH84" s="8"/>
      <c r="AI84" s="8"/>
      <c r="AJ84" s="8"/>
      <c r="AK84" s="8"/>
      <c r="AL84" s="8"/>
    </row>
    <row r="85" spans="1:38" ht="12.75">
      <c r="A85" s="11">
        <v>83</v>
      </c>
      <c r="B85" s="40" t="s">
        <v>46</v>
      </c>
      <c r="C85" s="40" t="s">
        <v>38</v>
      </c>
      <c r="D85" s="41">
        <v>45030</v>
      </c>
      <c r="E85" s="137">
        <v>51</v>
      </c>
      <c r="F85" s="47" t="s">
        <v>777</v>
      </c>
      <c r="G85" s="28"/>
      <c r="H85" s="52">
        <v>34</v>
      </c>
      <c r="I85" s="4"/>
      <c r="J85" s="4">
        <v>34</v>
      </c>
      <c r="K85" s="4"/>
      <c r="L85" s="4">
        <v>5830000</v>
      </c>
      <c r="M85" s="52">
        <v>58300</v>
      </c>
      <c r="N85" s="29" t="s">
        <v>635</v>
      </c>
      <c r="O85" s="14">
        <v>1</v>
      </c>
      <c r="P85" s="40" t="s">
        <v>732</v>
      </c>
      <c r="Q85" s="31" t="s">
        <v>772</v>
      </c>
      <c r="R85" s="32" t="s">
        <v>773</v>
      </c>
      <c r="S85" s="171">
        <v>6</v>
      </c>
      <c r="T85" s="32" t="s">
        <v>774</v>
      </c>
      <c r="U85" s="29">
        <v>3788</v>
      </c>
      <c r="V85" s="8"/>
      <c r="W85" s="8"/>
      <c r="X85" s="8"/>
      <c r="Y85" s="33" t="s">
        <v>775</v>
      </c>
      <c r="Z85" s="7">
        <v>29315</v>
      </c>
      <c r="AA85" s="34" t="s">
        <v>776</v>
      </c>
      <c r="AB85" s="18">
        <v>29516</v>
      </c>
      <c r="AC85" s="34"/>
      <c r="AD85" s="70"/>
      <c r="AE85" s="34"/>
      <c r="AF85" s="18"/>
      <c r="AG85" s="8"/>
      <c r="AH85" s="8"/>
      <c r="AI85" s="8"/>
      <c r="AJ85" s="8"/>
      <c r="AK85" s="8"/>
      <c r="AL85" s="8"/>
    </row>
    <row r="86" spans="1:38" ht="12.75">
      <c r="A86" s="11">
        <v>84</v>
      </c>
      <c r="B86" s="40" t="s">
        <v>21</v>
      </c>
      <c r="C86" s="40" t="s">
        <v>387</v>
      </c>
      <c r="D86" s="41">
        <v>45034</v>
      </c>
      <c r="E86" s="137">
        <v>3927</v>
      </c>
      <c r="F86" s="47" t="s">
        <v>778</v>
      </c>
      <c r="G86" s="28"/>
      <c r="H86" s="52">
        <v>120.38</v>
      </c>
      <c r="I86" s="4"/>
      <c r="J86" s="52">
        <v>180.4</v>
      </c>
      <c r="K86" s="4"/>
      <c r="L86" s="4">
        <v>27022180</v>
      </c>
      <c r="M86" s="52">
        <v>405332</v>
      </c>
      <c r="N86" s="29" t="s">
        <v>111</v>
      </c>
      <c r="O86" s="259">
        <v>1</v>
      </c>
      <c r="P86" s="40" t="s">
        <v>658</v>
      </c>
      <c r="Q86" s="31" t="s">
        <v>779</v>
      </c>
      <c r="R86" s="32" t="s">
        <v>780</v>
      </c>
      <c r="S86" s="171">
        <v>14</v>
      </c>
      <c r="T86" s="32" t="s">
        <v>781</v>
      </c>
      <c r="U86" s="29">
        <v>2358</v>
      </c>
      <c r="V86" s="8"/>
      <c r="W86" s="8"/>
      <c r="X86" s="8"/>
      <c r="Y86" s="33"/>
      <c r="Z86" s="7"/>
      <c r="AA86" s="34"/>
      <c r="AB86" s="18"/>
      <c r="AC86" s="34"/>
      <c r="AD86" s="70"/>
      <c r="AE86" s="8"/>
      <c r="AF86" s="8"/>
      <c r="AG86" s="8"/>
      <c r="AH86" s="8"/>
      <c r="AI86" s="8"/>
      <c r="AJ86" s="8"/>
      <c r="AK86" s="8"/>
      <c r="AL86" s="8"/>
    </row>
    <row r="87" spans="1:38" ht="12.75">
      <c r="A87" s="11">
        <v>85</v>
      </c>
      <c r="B87" s="40" t="s">
        <v>46</v>
      </c>
      <c r="C87" s="40" t="s">
        <v>38</v>
      </c>
      <c r="D87" s="41">
        <v>45035</v>
      </c>
      <c r="E87" s="137">
        <v>964</v>
      </c>
      <c r="F87" s="47" t="s">
        <v>657</v>
      </c>
      <c r="G87" s="28"/>
      <c r="H87" s="52">
        <v>2.96</v>
      </c>
      <c r="I87" s="4"/>
      <c r="J87" s="4">
        <v>2.96</v>
      </c>
      <c r="K87" s="4"/>
      <c r="L87" s="4">
        <v>415280</v>
      </c>
      <c r="M87" s="52">
        <v>4153</v>
      </c>
      <c r="N87" s="29" t="s">
        <v>332</v>
      </c>
      <c r="O87" s="14">
        <v>0</v>
      </c>
      <c r="P87" s="40" t="s">
        <v>333</v>
      </c>
      <c r="Q87" s="31" t="s">
        <v>782</v>
      </c>
      <c r="R87" s="32" t="s">
        <v>783</v>
      </c>
      <c r="S87" s="171">
        <v>11</v>
      </c>
      <c r="T87" s="32" t="s">
        <v>581</v>
      </c>
      <c r="U87" s="29" t="s">
        <v>784</v>
      </c>
      <c r="V87" s="8"/>
      <c r="W87" s="8"/>
      <c r="X87" s="8"/>
      <c r="Y87" s="33"/>
      <c r="Z87" s="7"/>
      <c r="AA87" s="34"/>
      <c r="AB87" s="18"/>
      <c r="AC87" s="34"/>
      <c r="AD87" s="70"/>
      <c r="AE87" s="8"/>
      <c r="AF87" s="8"/>
      <c r="AG87" s="8"/>
      <c r="AH87" s="8"/>
      <c r="AI87" s="8"/>
      <c r="AJ87" s="8"/>
      <c r="AK87" s="8"/>
      <c r="AL87" s="8"/>
    </row>
    <row r="88" spans="1:38" ht="12.75">
      <c r="A88" s="11">
        <v>86</v>
      </c>
      <c r="B88" s="40" t="s">
        <v>46</v>
      </c>
      <c r="C88" s="40" t="s">
        <v>189</v>
      </c>
      <c r="D88" s="41">
        <v>45035</v>
      </c>
      <c r="E88" s="137">
        <v>6406</v>
      </c>
      <c r="F88" s="47" t="s">
        <v>785</v>
      </c>
      <c r="G88" s="28"/>
      <c r="H88" s="173">
        <v>60.67</v>
      </c>
      <c r="I88" s="4"/>
      <c r="J88" s="4">
        <v>75</v>
      </c>
      <c r="K88" s="4"/>
      <c r="L88" s="4">
        <v>13948200</v>
      </c>
      <c r="M88" s="173">
        <v>209223</v>
      </c>
      <c r="N88" s="29" t="s">
        <v>111</v>
      </c>
      <c r="O88" s="14">
        <v>2</v>
      </c>
      <c r="P88" s="40" t="s">
        <v>658</v>
      </c>
      <c r="Q88" s="31" t="s">
        <v>793</v>
      </c>
      <c r="R88" s="32" t="s">
        <v>794</v>
      </c>
      <c r="S88" s="171">
        <v>35</v>
      </c>
      <c r="T88" s="32" t="s">
        <v>795</v>
      </c>
      <c r="U88" s="29">
        <v>2082</v>
      </c>
      <c r="V88" s="8"/>
      <c r="W88" s="8"/>
      <c r="X88" s="8"/>
      <c r="Y88" s="33"/>
      <c r="Z88" s="7"/>
      <c r="AA88" s="34"/>
      <c r="AB88" s="18"/>
      <c r="AC88" s="34"/>
      <c r="AD88" s="70"/>
      <c r="AE88" s="8"/>
      <c r="AF88" s="8"/>
      <c r="AG88" s="8"/>
      <c r="AH88" s="8"/>
      <c r="AI88" s="8"/>
      <c r="AJ88" s="8"/>
      <c r="AK88" s="8"/>
      <c r="AL88" s="8"/>
    </row>
    <row r="89" spans="1:38" ht="12.75">
      <c r="A89" s="11">
        <v>87</v>
      </c>
      <c r="B89" s="40" t="s">
        <v>46</v>
      </c>
      <c r="C89" s="40" t="s">
        <v>47</v>
      </c>
      <c r="D89" s="41">
        <v>45035</v>
      </c>
      <c r="E89" s="137">
        <v>1013</v>
      </c>
      <c r="F89" s="47" t="s">
        <v>786</v>
      </c>
      <c r="G89" s="28"/>
      <c r="H89" s="173">
        <v>42.5</v>
      </c>
      <c r="I89" s="4"/>
      <c r="J89" s="260">
        <v>316</v>
      </c>
      <c r="K89" s="4"/>
      <c r="L89" s="4">
        <f>25355045+6975100</f>
        <v>32330145</v>
      </c>
      <c r="M89" s="52">
        <v>294788</v>
      </c>
      <c r="N89" s="29" t="s">
        <v>641</v>
      </c>
      <c r="O89" s="14">
        <v>1</v>
      </c>
      <c r="P89" s="40" t="s">
        <v>656</v>
      </c>
      <c r="Q89" s="31" t="s">
        <v>787</v>
      </c>
      <c r="R89" s="32" t="s">
        <v>788</v>
      </c>
      <c r="S89" s="171">
        <v>10</v>
      </c>
      <c r="T89" s="32" t="s">
        <v>789</v>
      </c>
      <c r="U89" s="29">
        <v>2111</v>
      </c>
      <c r="V89" s="8"/>
      <c r="W89" s="8"/>
      <c r="X89" s="8"/>
      <c r="Y89" s="33" t="s">
        <v>790</v>
      </c>
      <c r="Z89" s="7">
        <v>15815</v>
      </c>
      <c r="AA89" s="34" t="s">
        <v>776</v>
      </c>
      <c r="AB89" s="18">
        <v>16251</v>
      </c>
      <c r="AC89" s="34" t="s">
        <v>791</v>
      </c>
      <c r="AD89" s="70">
        <v>19291</v>
      </c>
      <c r="AE89" s="34" t="s">
        <v>792</v>
      </c>
      <c r="AF89" s="18">
        <v>44680</v>
      </c>
      <c r="AG89" s="8"/>
      <c r="AH89" s="8"/>
      <c r="AI89" s="8"/>
      <c r="AJ89" s="8"/>
      <c r="AK89" s="8"/>
      <c r="AL89" s="8"/>
    </row>
    <row r="90" spans="1:38" ht="12.75">
      <c r="A90" s="11">
        <v>88</v>
      </c>
      <c r="B90" s="40" t="s">
        <v>109</v>
      </c>
      <c r="C90" s="40" t="s">
        <v>37</v>
      </c>
      <c r="D90" s="41">
        <v>45040</v>
      </c>
      <c r="E90" s="137">
        <v>5469</v>
      </c>
      <c r="F90" s="47" t="s">
        <v>556</v>
      </c>
      <c r="G90" s="28"/>
      <c r="H90" s="52">
        <v>11492.47</v>
      </c>
      <c r="I90" s="4"/>
      <c r="J90" s="4">
        <v>3501.8</v>
      </c>
      <c r="K90" s="4"/>
      <c r="L90" s="4">
        <v>2000000</v>
      </c>
      <c r="M90" s="52">
        <v>14000</v>
      </c>
      <c r="N90" s="29" t="s">
        <v>111</v>
      </c>
      <c r="O90" s="14">
        <v>5</v>
      </c>
      <c r="P90" s="40" t="s">
        <v>797</v>
      </c>
      <c r="Q90" s="31" t="s">
        <v>798</v>
      </c>
      <c r="R90" s="32" t="s">
        <v>799</v>
      </c>
      <c r="S90" s="171">
        <v>22</v>
      </c>
      <c r="T90" s="32" t="s">
        <v>800</v>
      </c>
      <c r="U90" s="29">
        <v>877</v>
      </c>
      <c r="V90" s="8"/>
      <c r="W90" s="8"/>
      <c r="X90" s="8"/>
      <c r="Y90" s="33" t="s">
        <v>796</v>
      </c>
      <c r="Z90" s="7">
        <v>43517</v>
      </c>
      <c r="AA90" s="34"/>
      <c r="AB90" s="18"/>
      <c r="AC90" s="34"/>
      <c r="AD90" s="70"/>
      <c r="AE90" s="34"/>
      <c r="AF90" s="18"/>
      <c r="AG90" s="34"/>
      <c r="AH90" s="18"/>
      <c r="AI90" s="34"/>
      <c r="AJ90" s="18"/>
      <c r="AK90" s="8"/>
      <c r="AL90" s="8"/>
    </row>
    <row r="91" spans="1:38" ht="12.75">
      <c r="A91" s="11">
        <v>89</v>
      </c>
      <c r="B91" s="257" t="s">
        <v>21</v>
      </c>
      <c r="C91" s="256" t="s">
        <v>73</v>
      </c>
      <c r="D91" s="41">
        <v>45040</v>
      </c>
      <c r="E91" s="137">
        <v>5868</v>
      </c>
      <c r="F91" s="47" t="s">
        <v>801</v>
      </c>
      <c r="G91" s="28"/>
      <c r="H91" s="52">
        <v>35.38</v>
      </c>
      <c r="I91" s="4"/>
      <c r="J91" s="4">
        <v>224</v>
      </c>
      <c r="K91" s="4"/>
      <c r="L91" s="4">
        <v>5671803</v>
      </c>
      <c r="M91" s="52">
        <v>85077</v>
      </c>
      <c r="N91" s="29" t="s">
        <v>111</v>
      </c>
      <c r="O91" s="14">
        <v>1</v>
      </c>
      <c r="P91" s="40" t="s">
        <v>658</v>
      </c>
      <c r="Q91" s="31" t="s">
        <v>802</v>
      </c>
      <c r="R91" s="32" t="s">
        <v>803</v>
      </c>
      <c r="S91" s="171">
        <v>23</v>
      </c>
      <c r="T91" s="32" t="s">
        <v>804</v>
      </c>
      <c r="U91" s="29">
        <v>5080</v>
      </c>
      <c r="V91" s="8"/>
      <c r="W91" s="8"/>
      <c r="X91" s="8"/>
      <c r="Y91" s="33"/>
      <c r="Z91" s="7"/>
      <c r="AA91" s="34"/>
      <c r="AB91" s="18"/>
      <c r="AC91" s="34"/>
      <c r="AD91" s="70"/>
      <c r="AE91" s="8"/>
      <c r="AF91" s="8"/>
      <c r="AG91" s="8"/>
      <c r="AH91" s="8"/>
      <c r="AI91" s="8"/>
      <c r="AJ91" s="8"/>
      <c r="AK91" s="8"/>
      <c r="AL91" s="8"/>
    </row>
    <row r="92" spans="1:38" ht="12.75">
      <c r="A92" s="11">
        <v>90</v>
      </c>
      <c r="B92" s="40" t="s">
        <v>46</v>
      </c>
      <c r="C92" s="40" t="s">
        <v>38</v>
      </c>
      <c r="D92" s="41">
        <v>45040</v>
      </c>
      <c r="E92" s="137">
        <v>3939</v>
      </c>
      <c r="F92" s="47" t="s">
        <v>805</v>
      </c>
      <c r="G92" s="28"/>
      <c r="H92" s="52">
        <v>109.14</v>
      </c>
      <c r="I92" s="4"/>
      <c r="J92" s="4">
        <v>179.4</v>
      </c>
      <c r="K92" s="4"/>
      <c r="L92" s="4">
        <v>9570700</v>
      </c>
      <c r="M92" s="52">
        <v>95707</v>
      </c>
      <c r="N92" s="29" t="s">
        <v>806</v>
      </c>
      <c r="O92" s="14">
        <v>1</v>
      </c>
      <c r="P92" s="40" t="s">
        <v>732</v>
      </c>
      <c r="Q92" s="31" t="s">
        <v>809</v>
      </c>
      <c r="R92" s="32" t="s">
        <v>810</v>
      </c>
      <c r="S92" s="171">
        <v>18</v>
      </c>
      <c r="T92" s="32" t="s">
        <v>811</v>
      </c>
      <c r="U92" s="29">
        <v>176</v>
      </c>
      <c r="V92" s="8"/>
      <c r="W92" s="8"/>
      <c r="X92" s="8"/>
      <c r="Y92" s="33" t="s">
        <v>807</v>
      </c>
      <c r="Z92" s="7">
        <v>23679</v>
      </c>
      <c r="AA92" s="34" t="s">
        <v>808</v>
      </c>
      <c r="AB92" s="18">
        <v>44663</v>
      </c>
      <c r="AC92" s="34"/>
      <c r="AD92" s="70"/>
      <c r="AE92" s="8"/>
      <c r="AF92" s="8"/>
      <c r="AG92" s="8"/>
      <c r="AH92" s="8"/>
      <c r="AI92" s="8"/>
      <c r="AJ92" s="8"/>
      <c r="AK92" s="8"/>
      <c r="AL92" s="8"/>
    </row>
    <row r="93" spans="1:38" ht="12.75">
      <c r="A93" s="11">
        <v>91</v>
      </c>
      <c r="B93" s="40" t="s">
        <v>109</v>
      </c>
      <c r="C93" s="40" t="s">
        <v>37</v>
      </c>
      <c r="D93" s="41">
        <v>45040</v>
      </c>
      <c r="E93" s="137">
        <v>849</v>
      </c>
      <c r="F93" s="47" t="s">
        <v>812</v>
      </c>
      <c r="G93" s="28"/>
      <c r="H93" s="52">
        <v>8497.04</v>
      </c>
      <c r="I93" s="4"/>
      <c r="J93" s="4">
        <v>2416.84</v>
      </c>
      <c r="K93" s="4"/>
      <c r="L93" s="4">
        <f>144444+4279129</f>
        <v>4423573</v>
      </c>
      <c r="M93" s="52">
        <v>30712</v>
      </c>
      <c r="N93" s="29" t="s">
        <v>111</v>
      </c>
      <c r="O93" s="14">
        <v>5</v>
      </c>
      <c r="P93" s="40" t="s">
        <v>813</v>
      </c>
      <c r="Q93" s="31" t="s">
        <v>814</v>
      </c>
      <c r="R93" s="32" t="s">
        <v>819</v>
      </c>
      <c r="S93" s="171">
        <v>4</v>
      </c>
      <c r="T93" s="32" t="s">
        <v>815</v>
      </c>
      <c r="U93" s="29" t="s">
        <v>816</v>
      </c>
      <c r="V93" s="8"/>
      <c r="W93" s="8"/>
      <c r="X93" s="8"/>
      <c r="Y93" s="33" t="s">
        <v>817</v>
      </c>
      <c r="Z93" s="7">
        <v>42907</v>
      </c>
      <c r="AA93" s="34" t="s">
        <v>818</v>
      </c>
      <c r="AB93" s="18">
        <v>44473</v>
      </c>
      <c r="AC93" s="34"/>
      <c r="AD93" s="70"/>
      <c r="AE93" s="8"/>
      <c r="AF93" s="8"/>
      <c r="AG93" s="8"/>
      <c r="AH93" s="8"/>
      <c r="AI93" s="8"/>
      <c r="AJ93" s="8"/>
      <c r="AK93" s="8"/>
      <c r="AL93" s="8"/>
    </row>
    <row r="94" spans="1:38" ht="12.75">
      <c r="A94" s="11">
        <v>92</v>
      </c>
      <c r="B94" s="40" t="s">
        <v>109</v>
      </c>
      <c r="C94" s="40" t="s">
        <v>37</v>
      </c>
      <c r="D94" s="41">
        <v>45040</v>
      </c>
      <c r="E94" s="137">
        <v>6733</v>
      </c>
      <c r="F94" s="47" t="s">
        <v>820</v>
      </c>
      <c r="G94" s="28"/>
      <c r="H94" s="52">
        <v>5436.26</v>
      </c>
      <c r="I94" s="4"/>
      <c r="J94" s="4">
        <v>1184.54</v>
      </c>
      <c r="K94" s="4"/>
      <c r="L94" s="4">
        <f>1744362612+35252894</f>
        <v>1779615506</v>
      </c>
      <c r="M94" s="52">
        <v>9217091</v>
      </c>
      <c r="N94" s="29" t="s">
        <v>111</v>
      </c>
      <c r="O94" s="14">
        <v>12</v>
      </c>
      <c r="P94" s="40" t="s">
        <v>821</v>
      </c>
      <c r="Q94" s="31" t="s">
        <v>822</v>
      </c>
      <c r="R94" s="32" t="s">
        <v>823</v>
      </c>
      <c r="S94" s="171">
        <v>31</v>
      </c>
      <c r="T94" s="32" t="s">
        <v>824</v>
      </c>
      <c r="U94" s="29">
        <v>2836</v>
      </c>
      <c r="V94" s="8"/>
      <c r="W94" s="8"/>
      <c r="X94" s="8"/>
      <c r="Y94" s="33" t="s">
        <v>825</v>
      </c>
      <c r="Z94" s="7">
        <v>43699</v>
      </c>
      <c r="AA94" s="34" t="s">
        <v>826</v>
      </c>
      <c r="AB94" s="18">
        <v>43864</v>
      </c>
      <c r="AC94" s="34"/>
      <c r="AD94" s="70"/>
      <c r="AE94" s="8"/>
      <c r="AF94" s="8"/>
      <c r="AG94" s="8"/>
      <c r="AH94" s="8"/>
      <c r="AI94" s="8"/>
      <c r="AJ94" s="8"/>
      <c r="AK94" s="8"/>
      <c r="AL94" s="8"/>
    </row>
    <row r="95" spans="1:38" ht="12.75">
      <c r="A95" s="11">
        <v>93</v>
      </c>
      <c r="B95" s="40" t="s">
        <v>109</v>
      </c>
      <c r="C95" s="40" t="s">
        <v>37</v>
      </c>
      <c r="D95" s="41">
        <v>45408</v>
      </c>
      <c r="E95" s="137">
        <v>5801</v>
      </c>
      <c r="F95" s="47" t="s">
        <v>827</v>
      </c>
      <c r="G95" s="28"/>
      <c r="H95" s="52">
        <v>9068.88</v>
      </c>
      <c r="I95" s="4"/>
      <c r="J95" s="4">
        <v>2102</v>
      </c>
      <c r="K95" s="4"/>
      <c r="L95" s="4">
        <f>2592304629+220908317</f>
        <v>2813212946</v>
      </c>
      <c r="M95" s="52">
        <v>15287349</v>
      </c>
      <c r="N95" s="29" t="s">
        <v>111</v>
      </c>
      <c r="O95" s="14">
        <v>14</v>
      </c>
      <c r="P95" s="40" t="s">
        <v>828</v>
      </c>
      <c r="Q95" s="31" t="s">
        <v>829</v>
      </c>
      <c r="R95" s="32" t="s">
        <v>830</v>
      </c>
      <c r="S95" s="171">
        <v>13</v>
      </c>
      <c r="T95" s="32" t="s">
        <v>831</v>
      </c>
      <c r="U95" s="29">
        <v>1499</v>
      </c>
      <c r="V95" s="8"/>
      <c r="W95" s="8"/>
      <c r="X95" s="8"/>
      <c r="Y95" s="33" t="s">
        <v>832</v>
      </c>
      <c r="Z95" s="7">
        <v>44095</v>
      </c>
      <c r="AA95" s="34"/>
      <c r="AB95" s="18"/>
      <c r="AC95" s="34"/>
      <c r="AD95" s="70"/>
      <c r="AE95" s="8"/>
      <c r="AF95" s="8"/>
      <c r="AG95" s="8"/>
      <c r="AH95" s="8"/>
      <c r="AI95" s="8"/>
      <c r="AJ95" s="8"/>
      <c r="AK95" s="8"/>
      <c r="AL95" s="8"/>
    </row>
    <row r="96" spans="1:38" ht="12.75">
      <c r="A96" s="11">
        <v>94</v>
      </c>
      <c r="B96" s="40" t="s">
        <v>46</v>
      </c>
      <c r="C96" s="40" t="s">
        <v>38</v>
      </c>
      <c r="D96" s="41">
        <v>45043</v>
      </c>
      <c r="E96" s="137">
        <v>69</v>
      </c>
      <c r="F96" s="47" t="s">
        <v>833</v>
      </c>
      <c r="G96" s="28"/>
      <c r="H96" s="52">
        <v>135</v>
      </c>
      <c r="I96" s="4"/>
      <c r="J96" s="4">
        <v>135</v>
      </c>
      <c r="K96" s="4"/>
      <c r="L96" s="4">
        <v>1697238</v>
      </c>
      <c r="M96" s="52">
        <v>16972</v>
      </c>
      <c r="N96" s="29" t="s">
        <v>635</v>
      </c>
      <c r="O96" s="14">
        <v>1</v>
      </c>
      <c r="P96" s="40" t="s">
        <v>732</v>
      </c>
      <c r="Q96" s="31" t="s">
        <v>834</v>
      </c>
      <c r="R96" s="32" t="s">
        <v>835</v>
      </c>
      <c r="S96" s="171">
        <v>5</v>
      </c>
      <c r="T96" s="32" t="s">
        <v>836</v>
      </c>
      <c r="U96" s="29">
        <v>38</v>
      </c>
      <c r="V96" s="8"/>
      <c r="W96" s="8"/>
      <c r="X96" s="8"/>
      <c r="Y96" s="33" t="s">
        <v>837</v>
      </c>
      <c r="Z96" s="7">
        <v>17050</v>
      </c>
      <c r="AA96" s="34" t="s">
        <v>699</v>
      </c>
      <c r="AB96" s="18">
        <v>17419</v>
      </c>
      <c r="AC96" s="34" t="s">
        <v>838</v>
      </c>
      <c r="AD96" s="70">
        <v>38995</v>
      </c>
      <c r="AE96" s="34" t="s">
        <v>839</v>
      </c>
      <c r="AF96" s="18">
        <v>39392</v>
      </c>
      <c r="AG96" s="34" t="s">
        <v>840</v>
      </c>
      <c r="AH96" s="18">
        <v>42583</v>
      </c>
      <c r="AI96" s="34" t="s">
        <v>841</v>
      </c>
      <c r="AJ96" s="18">
        <v>42795</v>
      </c>
      <c r="AK96" s="8"/>
      <c r="AL96" s="8"/>
    </row>
    <row r="97" spans="1:38" ht="12.75">
      <c r="A97" s="11">
        <v>95</v>
      </c>
      <c r="B97" s="40" t="s">
        <v>46</v>
      </c>
      <c r="C97" s="40" t="s">
        <v>38</v>
      </c>
      <c r="D97" s="41">
        <v>45043</v>
      </c>
      <c r="E97" s="137">
        <v>69</v>
      </c>
      <c r="F97" s="47" t="s">
        <v>842</v>
      </c>
      <c r="G97" s="28"/>
      <c r="H97" s="52">
        <v>128.7</v>
      </c>
      <c r="I97" s="4"/>
      <c r="J97" s="4">
        <v>128.7</v>
      </c>
      <c r="K97" s="4"/>
      <c r="L97" s="4">
        <v>1697238</v>
      </c>
      <c r="M97" s="52">
        <v>16972</v>
      </c>
      <c r="N97" s="29" t="s">
        <v>635</v>
      </c>
      <c r="O97" s="14">
        <v>1</v>
      </c>
      <c r="P97" s="40" t="s">
        <v>732</v>
      </c>
      <c r="Q97" s="31" t="s">
        <v>834</v>
      </c>
      <c r="R97" s="32" t="s">
        <v>835</v>
      </c>
      <c r="S97" s="171">
        <v>5</v>
      </c>
      <c r="T97" s="32" t="s">
        <v>836</v>
      </c>
      <c r="U97" s="29">
        <v>34</v>
      </c>
      <c r="V97" s="8"/>
      <c r="W97" s="8"/>
      <c r="X97" s="8"/>
      <c r="Y97" s="33" t="s">
        <v>837</v>
      </c>
      <c r="Z97" s="42">
        <v>17050</v>
      </c>
      <c r="AA97" s="34" t="s">
        <v>699</v>
      </c>
      <c r="AB97" s="18">
        <v>17419</v>
      </c>
      <c r="AC97" s="34" t="s">
        <v>838</v>
      </c>
      <c r="AD97" s="70">
        <v>38995</v>
      </c>
      <c r="AE97" s="34" t="s">
        <v>839</v>
      </c>
      <c r="AF97" s="18">
        <v>39392</v>
      </c>
      <c r="AG97" s="34" t="s">
        <v>843</v>
      </c>
      <c r="AH97" s="18">
        <v>42583</v>
      </c>
      <c r="AI97" s="34" t="s">
        <v>844</v>
      </c>
      <c r="AJ97" s="18">
        <v>42676</v>
      </c>
      <c r="AK97" s="34" t="s">
        <v>845</v>
      </c>
      <c r="AL97" s="18">
        <v>42870</v>
      </c>
    </row>
    <row r="98" spans="1:38" ht="12.75">
      <c r="A98" s="11">
        <v>96</v>
      </c>
      <c r="B98" s="40" t="s">
        <v>46</v>
      </c>
      <c r="C98" s="40" t="s">
        <v>47</v>
      </c>
      <c r="D98" s="41">
        <v>45043</v>
      </c>
      <c r="E98" s="137">
        <v>5314</v>
      </c>
      <c r="F98" s="47" t="s">
        <v>846</v>
      </c>
      <c r="G98" s="28"/>
      <c r="H98" s="52">
        <v>36.56</v>
      </c>
      <c r="I98" s="4"/>
      <c r="J98" s="4">
        <v>174.69</v>
      </c>
      <c r="K98" s="4"/>
      <c r="L98" s="4">
        <v>8401744</v>
      </c>
      <c r="M98" s="52">
        <v>126026</v>
      </c>
      <c r="N98" s="29" t="s">
        <v>111</v>
      </c>
      <c r="O98" s="14">
        <v>2</v>
      </c>
      <c r="P98" s="40" t="s">
        <v>849</v>
      </c>
      <c r="Q98" s="31" t="s">
        <v>392</v>
      </c>
      <c r="R98" s="32" t="s">
        <v>847</v>
      </c>
      <c r="S98" s="171">
        <v>14</v>
      </c>
      <c r="T98" s="32" t="s">
        <v>848</v>
      </c>
      <c r="U98" s="29">
        <v>1341</v>
      </c>
      <c r="V98" s="8"/>
      <c r="W98" s="8"/>
      <c r="X98" s="8"/>
      <c r="Y98" s="33" t="s">
        <v>850</v>
      </c>
      <c r="Z98" s="7">
        <v>44974</v>
      </c>
      <c r="AA98" s="34"/>
      <c r="AB98" s="18"/>
      <c r="AC98" s="34"/>
      <c r="AD98" s="70"/>
      <c r="AE98" s="8"/>
      <c r="AF98" s="8"/>
      <c r="AG98" s="8"/>
      <c r="AH98" s="8"/>
      <c r="AI98" s="8"/>
      <c r="AJ98" s="8"/>
      <c r="AK98" s="8"/>
      <c r="AL98" s="8"/>
    </row>
    <row r="99" spans="1:38" ht="12.75">
      <c r="A99" s="11">
        <v>97</v>
      </c>
      <c r="B99" s="40" t="s">
        <v>46</v>
      </c>
      <c r="C99" s="40" t="s">
        <v>47</v>
      </c>
      <c r="D99" s="41">
        <v>45043</v>
      </c>
      <c r="E99" s="137">
        <v>5314</v>
      </c>
      <c r="F99" s="47" t="s">
        <v>851</v>
      </c>
      <c r="G99" s="28"/>
      <c r="H99" s="52">
        <v>36.56</v>
      </c>
      <c r="I99" s="4"/>
      <c r="J99" s="4">
        <v>174.69</v>
      </c>
      <c r="K99" s="4"/>
      <c r="L99" s="4">
        <v>8401744</v>
      </c>
      <c r="M99" s="52">
        <v>126026</v>
      </c>
      <c r="N99" s="29" t="s">
        <v>111</v>
      </c>
      <c r="O99" s="14">
        <v>2</v>
      </c>
      <c r="P99" s="40" t="s">
        <v>849</v>
      </c>
      <c r="Q99" s="31" t="s">
        <v>852</v>
      </c>
      <c r="R99" s="32" t="s">
        <v>847</v>
      </c>
      <c r="S99" s="171">
        <v>14</v>
      </c>
      <c r="T99" s="32" t="s">
        <v>848</v>
      </c>
      <c r="U99" s="29">
        <v>1351</v>
      </c>
      <c r="V99" s="8"/>
      <c r="W99" s="8"/>
      <c r="X99" s="8"/>
      <c r="Y99" s="33" t="s">
        <v>853</v>
      </c>
      <c r="Z99" s="7">
        <v>44974</v>
      </c>
      <c r="AA99" s="34"/>
      <c r="AB99" s="18"/>
      <c r="AC99" s="34"/>
      <c r="AD99" s="70"/>
      <c r="AE99" s="8"/>
      <c r="AF99" s="8"/>
      <c r="AG99" s="8"/>
      <c r="AH99" s="8"/>
      <c r="AI99" s="8"/>
      <c r="AJ99" s="8"/>
      <c r="AK99" s="8"/>
      <c r="AL99" s="8"/>
    </row>
    <row r="100" spans="1:38" ht="12.75">
      <c r="A100" s="11">
        <v>98</v>
      </c>
      <c r="B100" s="40" t="s">
        <v>21</v>
      </c>
      <c r="C100" s="40" t="s">
        <v>387</v>
      </c>
      <c r="D100" s="41">
        <v>45043</v>
      </c>
      <c r="E100" s="137">
        <v>458</v>
      </c>
      <c r="F100" s="47" t="s">
        <v>854</v>
      </c>
      <c r="G100" s="28"/>
      <c r="H100" s="52">
        <v>188</v>
      </c>
      <c r="I100" s="4"/>
      <c r="J100" s="4">
        <v>188</v>
      </c>
      <c r="K100" s="4"/>
      <c r="L100" s="4">
        <v>42201112</v>
      </c>
      <c r="M100" s="52">
        <v>633017</v>
      </c>
      <c r="N100" s="29" t="s">
        <v>111</v>
      </c>
      <c r="O100" s="14">
        <v>1</v>
      </c>
      <c r="P100" s="40" t="s">
        <v>658</v>
      </c>
      <c r="Q100" s="31" t="s">
        <v>855</v>
      </c>
      <c r="R100" s="32" t="s">
        <v>856</v>
      </c>
      <c r="S100" s="171">
        <v>6</v>
      </c>
      <c r="T100" s="32" t="s">
        <v>857</v>
      </c>
      <c r="U100" s="29">
        <v>4498</v>
      </c>
      <c r="V100" s="8"/>
      <c r="W100" s="8"/>
      <c r="X100" s="8"/>
      <c r="Y100" s="33"/>
      <c r="Z100" s="7"/>
      <c r="AA100" s="34"/>
      <c r="AB100" s="18"/>
      <c r="AC100" s="34"/>
      <c r="AD100" s="70"/>
      <c r="AE100" s="8"/>
      <c r="AF100" s="8"/>
      <c r="AG100" s="8"/>
      <c r="AH100" s="8"/>
      <c r="AI100" s="8"/>
      <c r="AJ100" s="8"/>
      <c r="AK100" s="8"/>
      <c r="AL100" s="8"/>
    </row>
    <row r="101" spans="1:38" ht="12.75">
      <c r="A101" s="11">
        <v>99</v>
      </c>
      <c r="B101" s="40" t="s">
        <v>21</v>
      </c>
      <c r="C101" s="40" t="s">
        <v>387</v>
      </c>
      <c r="D101" s="41">
        <v>45043</v>
      </c>
      <c r="E101" s="137">
        <v>5711</v>
      </c>
      <c r="F101" s="47" t="s">
        <v>858</v>
      </c>
      <c r="G101" s="28"/>
      <c r="H101" s="52">
        <v>171.83</v>
      </c>
      <c r="I101" s="4"/>
      <c r="J101" s="4">
        <v>171.83</v>
      </c>
      <c r="K101" s="4"/>
      <c r="L101" s="4">
        <v>37915622</v>
      </c>
      <c r="M101" s="52">
        <v>568734</v>
      </c>
      <c r="N101" s="29" t="s">
        <v>111</v>
      </c>
      <c r="O101" s="14">
        <v>1</v>
      </c>
      <c r="P101" s="40" t="s">
        <v>658</v>
      </c>
      <c r="Q101" s="31" t="s">
        <v>859</v>
      </c>
      <c r="R101" s="32" t="s">
        <v>860</v>
      </c>
      <c r="S101" s="171">
        <v>13</v>
      </c>
      <c r="T101" s="32" t="s">
        <v>861</v>
      </c>
      <c r="U101" s="29">
        <v>548</v>
      </c>
      <c r="V101" s="8"/>
      <c r="W101" s="8"/>
      <c r="X101" s="8"/>
      <c r="Y101" s="33"/>
      <c r="Z101" s="7"/>
      <c r="AA101" s="34"/>
      <c r="AB101" s="18"/>
      <c r="AC101" s="34"/>
      <c r="AD101" s="70"/>
      <c r="AE101" s="8"/>
      <c r="AF101" s="8"/>
      <c r="AG101" s="8"/>
      <c r="AH101" s="8"/>
      <c r="AI101" s="8"/>
      <c r="AJ101" s="8"/>
      <c r="AK101" s="8"/>
      <c r="AL101" s="8"/>
    </row>
    <row r="102" spans="1:38" ht="12.75">
      <c r="A102" s="11">
        <v>100</v>
      </c>
      <c r="B102" s="40" t="s">
        <v>46</v>
      </c>
      <c r="C102" s="40" t="s">
        <v>38</v>
      </c>
      <c r="D102" s="41">
        <v>45043</v>
      </c>
      <c r="E102" s="137">
        <v>3932</v>
      </c>
      <c r="F102" s="47" t="s">
        <v>786</v>
      </c>
      <c r="G102" s="28"/>
      <c r="H102" s="52">
        <v>98.11</v>
      </c>
      <c r="I102" s="4"/>
      <c r="J102" s="4">
        <v>98.11</v>
      </c>
      <c r="K102" s="4"/>
      <c r="L102" s="4">
        <v>12655000</v>
      </c>
      <c r="M102" s="52">
        <v>126550</v>
      </c>
      <c r="N102" s="29" t="s">
        <v>635</v>
      </c>
      <c r="O102" s="14">
        <v>1</v>
      </c>
      <c r="P102" s="40" t="s">
        <v>732</v>
      </c>
      <c r="Q102" s="31" t="s">
        <v>636</v>
      </c>
      <c r="R102" s="32" t="s">
        <v>184</v>
      </c>
      <c r="S102" s="171">
        <v>16</v>
      </c>
      <c r="T102" s="32" t="s">
        <v>638</v>
      </c>
      <c r="U102" s="29" t="s">
        <v>862</v>
      </c>
      <c r="V102" s="8"/>
      <c r="W102" s="8"/>
      <c r="X102" s="8"/>
      <c r="Y102" s="33"/>
      <c r="Z102" s="42"/>
      <c r="AA102" s="34"/>
      <c r="AB102" s="18"/>
      <c r="AC102" s="34"/>
      <c r="AD102" s="70"/>
      <c r="AE102" s="8"/>
      <c r="AF102" s="8"/>
      <c r="AG102" s="8"/>
      <c r="AH102" s="8"/>
      <c r="AI102" s="8"/>
      <c r="AJ102" s="8"/>
      <c r="AK102" s="8"/>
      <c r="AL102" s="8"/>
    </row>
    <row r="103" spans="1:38" ht="12.75">
      <c r="A103" s="11">
        <v>101</v>
      </c>
      <c r="B103" s="40" t="s">
        <v>46</v>
      </c>
      <c r="C103" s="40" t="s">
        <v>38</v>
      </c>
      <c r="D103" s="41">
        <v>45043</v>
      </c>
      <c r="E103" s="137">
        <v>964</v>
      </c>
      <c r="F103" s="47" t="s">
        <v>634</v>
      </c>
      <c r="G103" s="28"/>
      <c r="H103" s="52">
        <v>124.27</v>
      </c>
      <c r="I103" s="4"/>
      <c r="J103" s="4">
        <v>124.27</v>
      </c>
      <c r="K103" s="4"/>
      <c r="L103" s="4">
        <v>15750000</v>
      </c>
      <c r="M103" s="52">
        <v>157500</v>
      </c>
      <c r="N103" s="29" t="s">
        <v>635</v>
      </c>
      <c r="O103" s="14">
        <v>1</v>
      </c>
      <c r="P103" s="40" t="s">
        <v>732</v>
      </c>
      <c r="Q103" s="31" t="s">
        <v>782</v>
      </c>
      <c r="R103" s="32" t="s">
        <v>863</v>
      </c>
      <c r="S103" s="171">
        <v>11</v>
      </c>
      <c r="T103" s="32" t="s">
        <v>638</v>
      </c>
      <c r="U103" s="29" t="s">
        <v>784</v>
      </c>
      <c r="V103" s="8"/>
      <c r="W103" s="8"/>
      <c r="X103" s="8"/>
      <c r="Y103" s="33"/>
      <c r="Z103" s="7"/>
      <c r="AA103" s="34"/>
      <c r="AB103" s="18"/>
      <c r="AC103" s="34"/>
      <c r="AD103" s="70"/>
      <c r="AE103" s="34"/>
      <c r="AF103" s="18"/>
      <c r="AG103" s="34"/>
      <c r="AH103" s="18"/>
      <c r="AI103" s="8"/>
      <c r="AJ103" s="8"/>
      <c r="AK103" s="8"/>
      <c r="AL103" s="8"/>
    </row>
    <row r="104" spans="1:38" ht="12.75">
      <c r="A104" s="11">
        <v>102</v>
      </c>
      <c r="B104" s="40" t="s">
        <v>21</v>
      </c>
      <c r="C104" s="40" t="s">
        <v>387</v>
      </c>
      <c r="D104" s="41">
        <v>45043</v>
      </c>
      <c r="E104" s="137">
        <v>719</v>
      </c>
      <c r="F104" s="47" t="s">
        <v>864</v>
      </c>
      <c r="G104" s="28"/>
      <c r="H104" s="52">
        <v>90</v>
      </c>
      <c r="I104" s="4"/>
      <c r="J104" s="4">
        <v>90</v>
      </c>
      <c r="K104" s="4"/>
      <c r="L104" s="4">
        <v>24766920</v>
      </c>
      <c r="M104" s="52">
        <v>371503</v>
      </c>
      <c r="N104" s="29" t="s">
        <v>111</v>
      </c>
      <c r="O104" s="14">
        <v>1</v>
      </c>
      <c r="P104" s="40" t="s">
        <v>658</v>
      </c>
      <c r="Q104" s="31" t="s">
        <v>865</v>
      </c>
      <c r="R104" s="32" t="s">
        <v>866</v>
      </c>
      <c r="S104" s="171">
        <v>9</v>
      </c>
      <c r="T104" s="32" t="s">
        <v>867</v>
      </c>
      <c r="U104" s="29" t="s">
        <v>868</v>
      </c>
      <c r="V104" s="8"/>
      <c r="W104" s="8"/>
      <c r="X104" s="8"/>
      <c r="Y104" s="33"/>
      <c r="Z104" s="7"/>
      <c r="AA104" s="34"/>
      <c r="AB104" s="18"/>
      <c r="AC104" s="34"/>
      <c r="AD104" s="70"/>
      <c r="AE104" s="8"/>
      <c r="AF104" s="8"/>
      <c r="AG104" s="8"/>
      <c r="AH104" s="8"/>
      <c r="AI104" s="8"/>
      <c r="AJ104" s="8"/>
      <c r="AK104" s="8"/>
      <c r="AL104" s="8"/>
    </row>
    <row r="105" spans="1:38" ht="12.75">
      <c r="A105" s="11">
        <v>103</v>
      </c>
      <c r="B105" s="40" t="s">
        <v>46</v>
      </c>
      <c r="C105" s="40" t="s">
        <v>38</v>
      </c>
      <c r="D105" s="41">
        <v>45043</v>
      </c>
      <c r="E105" s="137">
        <v>2</v>
      </c>
      <c r="F105" s="47" t="s">
        <v>869</v>
      </c>
      <c r="G105" s="28"/>
      <c r="H105" s="52">
        <v>95.89</v>
      </c>
      <c r="I105" s="4"/>
      <c r="J105" s="4">
        <v>95.89</v>
      </c>
      <c r="K105" s="4"/>
      <c r="L105" s="4">
        <v>14226100</v>
      </c>
      <c r="M105" s="52">
        <v>142261</v>
      </c>
      <c r="N105" s="29" t="s">
        <v>635</v>
      </c>
      <c r="O105" s="14">
        <v>1</v>
      </c>
      <c r="P105" s="40" t="s">
        <v>732</v>
      </c>
      <c r="Q105" s="31" t="s">
        <v>872</v>
      </c>
      <c r="R105" s="32" t="s">
        <v>873</v>
      </c>
      <c r="S105" s="171">
        <v>11</v>
      </c>
      <c r="T105" s="32" t="s">
        <v>831</v>
      </c>
      <c r="U105" s="29" t="s">
        <v>874</v>
      </c>
      <c r="V105" s="8"/>
      <c r="W105" s="8"/>
      <c r="X105" s="8"/>
      <c r="Y105" s="33" t="s">
        <v>870</v>
      </c>
      <c r="Z105" s="7">
        <v>42935</v>
      </c>
      <c r="AA105" s="34" t="s">
        <v>871</v>
      </c>
      <c r="AB105" s="18">
        <v>43910</v>
      </c>
      <c r="AC105" s="34"/>
      <c r="AD105" s="70"/>
      <c r="AE105" s="8"/>
      <c r="AF105" s="8"/>
      <c r="AG105" s="8"/>
      <c r="AH105" s="8"/>
      <c r="AI105" s="8"/>
      <c r="AJ105" s="8"/>
      <c r="AK105" s="8"/>
      <c r="AL105" s="8"/>
    </row>
    <row r="106" spans="1:38" ht="12.75">
      <c r="A106" s="11">
        <v>104</v>
      </c>
      <c r="B106" s="40" t="s">
        <v>46</v>
      </c>
      <c r="C106" s="40" t="s">
        <v>189</v>
      </c>
      <c r="D106" s="41">
        <v>45043</v>
      </c>
      <c r="E106" s="137">
        <v>2268</v>
      </c>
      <c r="F106" s="47" t="s">
        <v>444</v>
      </c>
      <c r="G106" s="28"/>
      <c r="H106" s="52">
        <v>117</v>
      </c>
      <c r="I106" s="4"/>
      <c r="J106" s="4">
        <v>173</v>
      </c>
      <c r="K106" s="4"/>
      <c r="L106" s="4">
        <v>25106220</v>
      </c>
      <c r="M106" s="52">
        <v>280423</v>
      </c>
      <c r="N106" s="29" t="s">
        <v>111</v>
      </c>
      <c r="O106" s="14">
        <v>1</v>
      </c>
      <c r="P106" s="40" t="s">
        <v>658</v>
      </c>
      <c r="Q106" s="31" t="s">
        <v>877</v>
      </c>
      <c r="R106" s="32" t="s">
        <v>878</v>
      </c>
      <c r="S106" s="171">
        <v>1</v>
      </c>
      <c r="T106" s="32" t="s">
        <v>875</v>
      </c>
      <c r="U106" s="29">
        <v>5370</v>
      </c>
      <c r="V106" s="8"/>
      <c r="W106" s="8"/>
      <c r="X106" s="8"/>
      <c r="Y106" s="33" t="s">
        <v>876</v>
      </c>
      <c r="Z106" s="7">
        <v>23356</v>
      </c>
      <c r="AA106" s="34" t="s">
        <v>699</v>
      </c>
      <c r="AB106" s="18">
        <v>23817</v>
      </c>
      <c r="AC106" s="34"/>
      <c r="AD106" s="70"/>
      <c r="AE106" s="8"/>
      <c r="AF106" s="8"/>
      <c r="AG106" s="8"/>
      <c r="AH106" s="8"/>
      <c r="AI106" s="8"/>
      <c r="AJ106" s="8"/>
      <c r="AK106" s="8"/>
      <c r="AL106" s="8"/>
    </row>
    <row r="107" spans="1:38" ht="12.75">
      <c r="A107" s="11">
        <v>105</v>
      </c>
      <c r="B107" s="40" t="s">
        <v>109</v>
      </c>
      <c r="C107" s="40" t="s">
        <v>37</v>
      </c>
      <c r="D107" s="41">
        <v>45049</v>
      </c>
      <c r="E107" s="137">
        <v>3911</v>
      </c>
      <c r="F107" s="47" t="s">
        <v>311</v>
      </c>
      <c r="G107" s="28"/>
      <c r="H107" s="52">
        <v>37257.11</v>
      </c>
      <c r="I107" s="4"/>
      <c r="J107" s="4">
        <v>3998.15</v>
      </c>
      <c r="K107" s="4"/>
      <c r="L107" s="4">
        <v>7629359982</v>
      </c>
      <c r="M107" s="52">
        <v>41451939</v>
      </c>
      <c r="N107" s="29" t="s">
        <v>358</v>
      </c>
      <c r="O107" s="14">
        <v>32</v>
      </c>
      <c r="P107" s="40" t="s">
        <v>985</v>
      </c>
      <c r="Q107" s="31" t="s">
        <v>360</v>
      </c>
      <c r="R107" s="32" t="s">
        <v>361</v>
      </c>
      <c r="S107" s="171">
        <v>12</v>
      </c>
      <c r="T107" s="32" t="s">
        <v>215</v>
      </c>
      <c r="U107" s="29">
        <v>1171</v>
      </c>
      <c r="V107" s="8"/>
      <c r="W107" s="8"/>
      <c r="X107" s="8"/>
      <c r="Y107" s="33" t="s">
        <v>986</v>
      </c>
      <c r="Z107" s="7">
        <v>44326</v>
      </c>
      <c r="AA107" s="34"/>
      <c r="AB107" s="18"/>
      <c r="AC107" s="34"/>
      <c r="AD107" s="70"/>
      <c r="AE107" s="8"/>
      <c r="AF107" s="8"/>
      <c r="AG107" s="8"/>
      <c r="AH107" s="8"/>
      <c r="AI107" s="8"/>
      <c r="AJ107" s="8"/>
      <c r="AK107" s="8"/>
      <c r="AL107" s="8"/>
    </row>
    <row r="108" spans="1:38" ht="12.75">
      <c r="A108" s="11">
        <v>106</v>
      </c>
      <c r="B108" s="40" t="s">
        <v>109</v>
      </c>
      <c r="C108" s="40" t="s">
        <v>37</v>
      </c>
      <c r="D108" s="41">
        <v>45050</v>
      </c>
      <c r="E108" s="137">
        <v>5402</v>
      </c>
      <c r="F108" s="47" t="s">
        <v>987</v>
      </c>
      <c r="G108" s="28"/>
      <c r="H108" s="52">
        <v>26133.27</v>
      </c>
      <c r="I108" s="4"/>
      <c r="J108" s="4">
        <v>8163.72</v>
      </c>
      <c r="K108" s="4"/>
      <c r="L108" s="4">
        <v>1184016196</v>
      </c>
      <c r="M108" s="52">
        <v>6996307</v>
      </c>
      <c r="N108" s="29" t="s">
        <v>358</v>
      </c>
      <c r="O108" s="189" t="s">
        <v>989</v>
      </c>
      <c r="P108" s="40" t="s">
        <v>988</v>
      </c>
      <c r="Q108" s="31" t="s">
        <v>990</v>
      </c>
      <c r="R108" s="32" t="s">
        <v>991</v>
      </c>
      <c r="S108" s="171">
        <v>12</v>
      </c>
      <c r="T108" s="32" t="s">
        <v>992</v>
      </c>
      <c r="U108" s="29" t="s">
        <v>993</v>
      </c>
      <c r="V108" s="8"/>
      <c r="W108" s="8"/>
      <c r="X108" s="8"/>
      <c r="Y108" s="33" t="s">
        <v>994</v>
      </c>
      <c r="Z108" s="7">
        <v>43375</v>
      </c>
      <c r="AA108" s="34"/>
      <c r="AB108" s="18"/>
      <c r="AC108" s="34"/>
      <c r="AD108" s="70"/>
      <c r="AE108" s="8"/>
      <c r="AF108" s="8"/>
      <c r="AG108" s="8"/>
      <c r="AH108" s="8"/>
      <c r="AI108" s="8"/>
      <c r="AJ108" s="8"/>
      <c r="AK108" s="8"/>
      <c r="AL108" s="8"/>
    </row>
    <row r="109" spans="1:38" ht="12.75">
      <c r="A109" s="11">
        <v>107</v>
      </c>
      <c r="B109" s="40" t="s">
        <v>44</v>
      </c>
      <c r="C109" s="40" t="s">
        <v>37</v>
      </c>
      <c r="D109" s="41">
        <v>45056</v>
      </c>
      <c r="E109" s="137">
        <v>1262</v>
      </c>
      <c r="F109" s="47" t="s">
        <v>144</v>
      </c>
      <c r="G109" s="28"/>
      <c r="H109" s="52">
        <v>398.81</v>
      </c>
      <c r="I109" s="4"/>
      <c r="J109" s="4">
        <v>600</v>
      </c>
      <c r="K109" s="4"/>
      <c r="L109" s="4">
        <v>89389654</v>
      </c>
      <c r="M109" s="52">
        <v>938591</v>
      </c>
      <c r="N109" s="29" t="s">
        <v>111</v>
      </c>
      <c r="O109" s="14">
        <v>2</v>
      </c>
      <c r="P109" s="40" t="s">
        <v>995</v>
      </c>
      <c r="Q109" s="31" t="s">
        <v>996</v>
      </c>
      <c r="R109" s="32" t="s">
        <v>997</v>
      </c>
      <c r="S109" s="171">
        <v>3</v>
      </c>
      <c r="T109" s="32" t="s">
        <v>586</v>
      </c>
      <c r="U109" s="29">
        <v>951</v>
      </c>
      <c r="V109" s="8"/>
      <c r="W109" s="8"/>
      <c r="X109" s="8"/>
      <c r="Y109" s="33"/>
      <c r="Z109" s="7"/>
      <c r="AA109" s="34"/>
      <c r="AB109" s="18"/>
      <c r="AC109" s="34"/>
      <c r="AD109" s="70"/>
      <c r="AE109" s="8"/>
      <c r="AF109" s="8"/>
      <c r="AG109" s="8"/>
      <c r="AH109" s="8"/>
      <c r="AI109" s="8"/>
      <c r="AJ109" s="8"/>
      <c r="AK109" s="8"/>
      <c r="AL109" s="8"/>
    </row>
    <row r="110" spans="1:38" ht="12.75">
      <c r="A110" s="11">
        <v>108</v>
      </c>
      <c r="B110" s="40" t="s">
        <v>109</v>
      </c>
      <c r="C110" s="40" t="s">
        <v>37</v>
      </c>
      <c r="D110" s="41">
        <v>45056</v>
      </c>
      <c r="E110" s="137">
        <v>20</v>
      </c>
      <c r="F110" s="47" t="s">
        <v>998</v>
      </c>
      <c r="G110" s="28"/>
      <c r="H110" s="52">
        <v>4967.99</v>
      </c>
      <c r="I110" s="4"/>
      <c r="J110" s="4">
        <v>1158.75</v>
      </c>
      <c r="K110" s="4"/>
      <c r="L110" s="4">
        <v>340259179</v>
      </c>
      <c r="M110" s="52">
        <v>1965928</v>
      </c>
      <c r="N110" s="29" t="s">
        <v>111</v>
      </c>
      <c r="O110" s="14">
        <v>8</v>
      </c>
      <c r="P110" s="40" t="s">
        <v>999</v>
      </c>
      <c r="Q110" s="31" t="s">
        <v>1000</v>
      </c>
      <c r="R110" s="32" t="s">
        <v>1001</v>
      </c>
      <c r="S110" s="171">
        <v>9</v>
      </c>
      <c r="T110" s="32" t="s">
        <v>215</v>
      </c>
      <c r="U110" s="29" t="s">
        <v>1002</v>
      </c>
      <c r="V110" s="8"/>
      <c r="W110" s="8"/>
      <c r="X110" s="8"/>
      <c r="Y110" s="33" t="s">
        <v>1003</v>
      </c>
      <c r="Z110" s="7">
        <v>43725</v>
      </c>
      <c r="AA110" s="34"/>
      <c r="AB110" s="18"/>
      <c r="AC110" s="34"/>
      <c r="AD110" s="70"/>
      <c r="AE110" s="8"/>
      <c r="AF110" s="8"/>
      <c r="AG110" s="8"/>
      <c r="AH110" s="8"/>
      <c r="AI110" s="8"/>
      <c r="AJ110" s="8"/>
      <c r="AK110" s="8"/>
      <c r="AL110" s="8"/>
    </row>
    <row r="111" spans="1:38" ht="12.75">
      <c r="A111" s="11">
        <v>109</v>
      </c>
      <c r="B111" s="40" t="s">
        <v>109</v>
      </c>
      <c r="C111" s="40" t="s">
        <v>37</v>
      </c>
      <c r="D111" s="41">
        <v>45061</v>
      </c>
      <c r="E111" s="137">
        <v>6633</v>
      </c>
      <c r="F111" s="47" t="s">
        <v>1004</v>
      </c>
      <c r="G111" s="28"/>
      <c r="H111" s="52">
        <v>9096.89</v>
      </c>
      <c r="I111" s="4"/>
      <c r="J111" s="4">
        <v>2101.8</v>
      </c>
      <c r="K111" s="4"/>
      <c r="L111" s="4">
        <v>12925253</v>
      </c>
      <c r="M111" s="52">
        <v>90476</v>
      </c>
      <c r="N111" s="29" t="s">
        <v>111</v>
      </c>
      <c r="O111" s="14">
        <v>14</v>
      </c>
      <c r="P111" s="40" t="s">
        <v>1005</v>
      </c>
      <c r="Q111" s="31" t="s">
        <v>1006</v>
      </c>
      <c r="R111" s="32" t="s">
        <v>1007</v>
      </c>
      <c r="S111" s="171">
        <v>31</v>
      </c>
      <c r="T111" s="32" t="s">
        <v>141</v>
      </c>
      <c r="U111" s="29" t="s">
        <v>1008</v>
      </c>
      <c r="V111" s="8"/>
      <c r="W111" s="8"/>
      <c r="X111" s="8"/>
      <c r="Y111" s="33" t="s">
        <v>443</v>
      </c>
      <c r="Z111" s="42">
        <v>39359</v>
      </c>
      <c r="AA111" s="34"/>
      <c r="AB111" s="18"/>
      <c r="AC111" s="34"/>
      <c r="AD111" s="70"/>
      <c r="AE111" s="8"/>
      <c r="AF111" s="8"/>
      <c r="AG111" s="8"/>
      <c r="AH111" s="8"/>
      <c r="AI111" s="8"/>
      <c r="AJ111" s="8"/>
      <c r="AK111" s="8"/>
      <c r="AL111" s="8"/>
    </row>
    <row r="112" spans="1:38" ht="12.75">
      <c r="A112" s="11">
        <v>110</v>
      </c>
      <c r="B112" s="40" t="s">
        <v>46</v>
      </c>
      <c r="C112" s="40" t="s">
        <v>38</v>
      </c>
      <c r="D112" s="41">
        <v>45061</v>
      </c>
      <c r="E112" s="137">
        <v>5669</v>
      </c>
      <c r="F112" s="47" t="s">
        <v>628</v>
      </c>
      <c r="G112" s="28"/>
      <c r="H112" s="52">
        <v>42569.17</v>
      </c>
      <c r="I112" s="4"/>
      <c r="J112" s="4">
        <v>24550</v>
      </c>
      <c r="K112" s="4"/>
      <c r="L112" s="4">
        <v>80220808</v>
      </c>
      <c r="M112" s="52">
        <v>561546</v>
      </c>
      <c r="N112" s="29" t="s">
        <v>1009</v>
      </c>
      <c r="O112" s="14">
        <v>1</v>
      </c>
      <c r="P112" s="40" t="s">
        <v>152</v>
      </c>
      <c r="Q112" s="31" t="s">
        <v>1010</v>
      </c>
      <c r="R112" s="32" t="s">
        <v>1011</v>
      </c>
      <c r="S112" s="171">
        <v>23</v>
      </c>
      <c r="T112" s="32" t="s">
        <v>198</v>
      </c>
      <c r="U112" s="29">
        <v>925</v>
      </c>
      <c r="V112" s="8"/>
      <c r="W112" s="8"/>
      <c r="X112" s="8"/>
      <c r="Y112" s="33" t="s">
        <v>1012</v>
      </c>
      <c r="Z112" s="213" t="s">
        <v>1013</v>
      </c>
      <c r="AA112" s="34" t="s">
        <v>1014</v>
      </c>
      <c r="AB112" s="214" t="s">
        <v>1015</v>
      </c>
      <c r="AC112" s="70"/>
      <c r="AD112" s="70"/>
      <c r="AE112" s="18"/>
      <c r="AF112" s="34"/>
      <c r="AG112" s="34"/>
      <c r="AH112" s="8"/>
      <c r="AI112" s="8"/>
      <c r="AJ112" s="8"/>
      <c r="AK112" s="8"/>
      <c r="AL112" s="8"/>
    </row>
    <row r="113" spans="1:38" ht="12.75">
      <c r="A113" s="11">
        <v>111</v>
      </c>
      <c r="B113" s="40" t="s">
        <v>44</v>
      </c>
      <c r="C113" s="40" t="s">
        <v>48</v>
      </c>
      <c r="D113" s="41">
        <v>45061</v>
      </c>
      <c r="E113" s="137">
        <v>56</v>
      </c>
      <c r="F113" s="47" t="s">
        <v>1016</v>
      </c>
      <c r="G113" s="28"/>
      <c r="H113" s="52">
        <v>1202.04</v>
      </c>
      <c r="I113" s="4"/>
      <c r="J113" s="4">
        <v>6104.48</v>
      </c>
      <c r="K113" s="4"/>
      <c r="L113" s="4">
        <v>189911085</v>
      </c>
      <c r="M113" s="52">
        <v>15067</v>
      </c>
      <c r="N113" s="29" t="s">
        <v>1017</v>
      </c>
      <c r="O113" s="14">
        <v>2</v>
      </c>
      <c r="P113" s="40" t="s">
        <v>152</v>
      </c>
      <c r="Q113" s="31" t="s">
        <v>1018</v>
      </c>
      <c r="R113" s="32" t="s">
        <v>1019</v>
      </c>
      <c r="S113" s="171">
        <v>6</v>
      </c>
      <c r="T113" s="32" t="s">
        <v>215</v>
      </c>
      <c r="U113" s="29">
        <v>4280</v>
      </c>
      <c r="V113" s="8"/>
      <c r="W113" s="8"/>
      <c r="X113" s="8"/>
      <c r="Y113" s="33" t="s">
        <v>1020</v>
      </c>
      <c r="Z113" s="7">
        <v>44782</v>
      </c>
      <c r="AA113" s="34"/>
      <c r="AB113" s="18"/>
      <c r="AC113" s="34"/>
      <c r="AD113" s="70"/>
      <c r="AE113" s="8"/>
      <c r="AF113" s="8"/>
      <c r="AG113" s="8"/>
      <c r="AH113" s="8"/>
      <c r="AI113" s="8"/>
      <c r="AJ113" s="8"/>
      <c r="AK113" s="8"/>
      <c r="AL113" s="8"/>
    </row>
    <row r="114" spans="1:38" ht="12.75">
      <c r="A114" s="11">
        <v>112</v>
      </c>
      <c r="B114" s="40" t="s">
        <v>109</v>
      </c>
      <c r="C114" s="40" t="s">
        <v>37</v>
      </c>
      <c r="D114" s="41">
        <v>45061</v>
      </c>
      <c r="E114" s="137">
        <v>6729</v>
      </c>
      <c r="F114" s="47" t="s">
        <v>1021</v>
      </c>
      <c r="G114" s="28"/>
      <c r="H114" s="52">
        <v>14174.53</v>
      </c>
      <c r="I114" s="4"/>
      <c r="J114" s="4">
        <v>2380</v>
      </c>
      <c r="K114" s="4"/>
      <c r="L114" s="4">
        <v>36762687</v>
      </c>
      <c r="M114" s="52">
        <v>246143</v>
      </c>
      <c r="N114" s="29" t="s">
        <v>111</v>
      </c>
      <c r="O114" s="14">
        <v>13</v>
      </c>
      <c r="P114" s="40" t="s">
        <v>1022</v>
      </c>
      <c r="Q114" s="31" t="s">
        <v>1023</v>
      </c>
      <c r="R114" s="32" t="s">
        <v>1024</v>
      </c>
      <c r="S114" s="171">
        <v>31</v>
      </c>
      <c r="T114" s="32" t="s">
        <v>302</v>
      </c>
      <c r="U114" s="29">
        <v>2550</v>
      </c>
      <c r="V114" s="8"/>
      <c r="W114" s="8"/>
      <c r="X114" s="8"/>
      <c r="Y114" s="33" t="s">
        <v>1025</v>
      </c>
      <c r="Z114" s="7">
        <v>43546</v>
      </c>
      <c r="AA114" s="34"/>
      <c r="AB114" s="18"/>
      <c r="AC114" s="34"/>
      <c r="AD114" s="70"/>
      <c r="AE114" s="34"/>
      <c r="AF114" s="18"/>
      <c r="AG114" s="8"/>
      <c r="AH114" s="8"/>
      <c r="AI114" s="8"/>
      <c r="AJ114" s="8"/>
      <c r="AK114" s="8"/>
      <c r="AL114" s="8"/>
    </row>
    <row r="115" spans="1:38" ht="12.75">
      <c r="A115" s="11">
        <v>113</v>
      </c>
      <c r="B115" s="40" t="s">
        <v>44</v>
      </c>
      <c r="C115" s="40" t="s">
        <v>37</v>
      </c>
      <c r="D115" s="41">
        <v>45061</v>
      </c>
      <c r="E115" s="137">
        <v>6115</v>
      </c>
      <c r="F115" s="47" t="s">
        <v>311</v>
      </c>
      <c r="G115" s="28"/>
      <c r="H115" s="52">
        <v>447.48</v>
      </c>
      <c r="I115" s="4"/>
      <c r="J115" s="4">
        <v>552534.49</v>
      </c>
      <c r="K115" s="4"/>
      <c r="L115" s="4">
        <v>1391211896</v>
      </c>
      <c r="M115" s="52">
        <v>10140259</v>
      </c>
      <c r="N115" s="29" t="s">
        <v>1026</v>
      </c>
      <c r="O115" s="14">
        <v>1</v>
      </c>
      <c r="P115" s="40" t="s">
        <v>1027</v>
      </c>
      <c r="Q115" s="31" t="s">
        <v>1028</v>
      </c>
      <c r="R115" s="32" t="s">
        <v>1029</v>
      </c>
      <c r="S115" s="171">
        <v>15</v>
      </c>
      <c r="T115" s="32" t="s">
        <v>185</v>
      </c>
      <c r="U115" s="29">
        <v>2001</v>
      </c>
      <c r="V115" s="8"/>
      <c r="W115" s="8"/>
      <c r="X115" s="8"/>
      <c r="Y115" s="33"/>
      <c r="Z115" s="7"/>
      <c r="AA115" s="34"/>
      <c r="AB115" s="18"/>
      <c r="AC115" s="34"/>
      <c r="AD115" s="70"/>
      <c r="AE115" s="34"/>
      <c r="AF115" s="18"/>
      <c r="AG115" s="8"/>
      <c r="AH115" s="8"/>
      <c r="AI115" s="8"/>
      <c r="AJ115" s="8"/>
      <c r="AK115" s="8"/>
      <c r="AL115" s="8"/>
    </row>
    <row r="116" spans="1:38" ht="12.75">
      <c r="A116" s="11">
        <v>114</v>
      </c>
      <c r="B116" s="40" t="s">
        <v>109</v>
      </c>
      <c r="C116" s="40" t="s">
        <v>37</v>
      </c>
      <c r="D116" s="41">
        <v>45061</v>
      </c>
      <c r="E116" s="137">
        <v>6727</v>
      </c>
      <c r="F116" s="47" t="s">
        <v>1030</v>
      </c>
      <c r="G116" s="28"/>
      <c r="H116" s="52">
        <v>12226.1</v>
      </c>
      <c r="I116" s="4"/>
      <c r="J116" s="4">
        <v>2342.35</v>
      </c>
      <c r="K116" s="4"/>
      <c r="L116" s="4">
        <v>129804695</v>
      </c>
      <c r="M116" s="52">
        <v>1212156</v>
      </c>
      <c r="N116" s="29" t="s">
        <v>111</v>
      </c>
      <c r="O116" s="14">
        <v>13</v>
      </c>
      <c r="P116" s="40" t="s">
        <v>1031</v>
      </c>
      <c r="Q116" s="31" t="s">
        <v>1032</v>
      </c>
      <c r="R116" s="32" t="s">
        <v>1033</v>
      </c>
      <c r="S116" s="171">
        <v>31</v>
      </c>
      <c r="T116" s="32" t="s">
        <v>1034</v>
      </c>
      <c r="U116" s="29">
        <v>2040</v>
      </c>
      <c r="V116" s="8"/>
      <c r="W116" s="8"/>
      <c r="X116" s="8"/>
      <c r="Y116" s="33" t="s">
        <v>1035</v>
      </c>
      <c r="Z116" s="7">
        <v>43995</v>
      </c>
      <c r="AA116" s="34"/>
      <c r="AB116" s="18"/>
      <c r="AC116" s="34"/>
      <c r="AD116" s="70"/>
      <c r="AE116" s="8"/>
      <c r="AF116" s="8"/>
      <c r="AG116" s="8"/>
      <c r="AH116" s="8"/>
      <c r="AI116" s="8"/>
      <c r="AJ116" s="8"/>
      <c r="AK116" s="8"/>
      <c r="AL116" s="8"/>
    </row>
    <row r="117" spans="1:38" ht="12.75">
      <c r="A117" s="11">
        <v>115</v>
      </c>
      <c r="B117" s="40" t="s">
        <v>44</v>
      </c>
      <c r="C117" s="40" t="s">
        <v>40</v>
      </c>
      <c r="D117" s="41">
        <v>45063</v>
      </c>
      <c r="E117" s="137">
        <v>5964</v>
      </c>
      <c r="F117" s="47" t="s">
        <v>311</v>
      </c>
      <c r="G117" s="28"/>
      <c r="H117" s="52">
        <v>25440.66</v>
      </c>
      <c r="I117" s="4"/>
      <c r="J117" s="4">
        <v>17525</v>
      </c>
      <c r="K117" s="4"/>
      <c r="L117" s="4">
        <v>122399244</v>
      </c>
      <c r="M117" s="52">
        <v>856794</v>
      </c>
      <c r="N117" s="29" t="s">
        <v>1036</v>
      </c>
      <c r="O117" s="189">
        <v>0</v>
      </c>
      <c r="P117" s="40" t="s">
        <v>333</v>
      </c>
      <c r="Q117" s="31" t="s">
        <v>1037</v>
      </c>
      <c r="R117" s="32" t="s">
        <v>1038</v>
      </c>
      <c r="S117" s="171">
        <v>23</v>
      </c>
      <c r="T117" s="32" t="s">
        <v>1039</v>
      </c>
      <c r="U117" s="29">
        <v>1176</v>
      </c>
      <c r="V117" s="8"/>
      <c r="W117" s="8"/>
      <c r="X117" s="8"/>
      <c r="Y117" s="33" t="s">
        <v>1046</v>
      </c>
      <c r="Z117" s="42">
        <v>41698</v>
      </c>
      <c r="AA117" s="34" t="s">
        <v>1040</v>
      </c>
      <c r="AB117" s="18">
        <v>42909</v>
      </c>
      <c r="AC117" s="34"/>
      <c r="AD117" s="70"/>
      <c r="AE117" s="34"/>
      <c r="AF117" s="18"/>
      <c r="AG117" s="34"/>
      <c r="AH117" s="18"/>
      <c r="AI117" s="8"/>
      <c r="AJ117" s="8"/>
      <c r="AK117" s="8"/>
      <c r="AL117" s="8"/>
    </row>
    <row r="118" spans="1:38" ht="12.75">
      <c r="A118" s="11">
        <v>116</v>
      </c>
      <c r="B118" s="40" t="s">
        <v>46</v>
      </c>
      <c r="C118" s="40" t="s">
        <v>38</v>
      </c>
      <c r="D118" s="41">
        <v>45063</v>
      </c>
      <c r="E118" s="137">
        <v>64</v>
      </c>
      <c r="F118" s="47" t="s">
        <v>1041</v>
      </c>
      <c r="G118" s="28"/>
      <c r="H118" s="52">
        <v>181.6</v>
      </c>
      <c r="I118" s="4"/>
      <c r="J118" s="4">
        <v>310</v>
      </c>
      <c r="K118" s="4"/>
      <c r="L118" s="4">
        <v>3800000</v>
      </c>
      <c r="M118" s="52">
        <v>38000</v>
      </c>
      <c r="N118" s="29" t="s">
        <v>1042</v>
      </c>
      <c r="O118" s="14">
        <v>2</v>
      </c>
      <c r="P118" s="40" t="s">
        <v>1043</v>
      </c>
      <c r="Q118" s="31" t="s">
        <v>1044</v>
      </c>
      <c r="R118" s="32" t="s">
        <v>1044</v>
      </c>
      <c r="S118" s="171">
        <v>5</v>
      </c>
      <c r="T118" s="32" t="s">
        <v>1045</v>
      </c>
      <c r="U118" s="29">
        <v>5153</v>
      </c>
      <c r="V118" s="8"/>
      <c r="W118" s="8"/>
      <c r="X118" s="8"/>
      <c r="Y118" s="33"/>
      <c r="Z118" s="7"/>
      <c r="AA118" s="34"/>
      <c r="AB118" s="18"/>
      <c r="AC118" s="34"/>
      <c r="AD118" s="70"/>
      <c r="AE118" s="34"/>
      <c r="AF118" s="18"/>
      <c r="AG118" s="34"/>
      <c r="AH118" s="18"/>
      <c r="AI118" s="8"/>
      <c r="AJ118" s="8"/>
      <c r="AK118" s="8"/>
      <c r="AL118" s="8"/>
    </row>
    <row r="119" spans="1:38" ht="12.75">
      <c r="A119" s="11">
        <v>117</v>
      </c>
      <c r="B119" s="40" t="s">
        <v>46</v>
      </c>
      <c r="C119" s="40" t="s">
        <v>189</v>
      </c>
      <c r="D119" s="41">
        <v>45063</v>
      </c>
      <c r="E119" s="137">
        <v>6407</v>
      </c>
      <c r="F119" s="47" t="s">
        <v>1047</v>
      </c>
      <c r="G119" s="28" t="s">
        <v>137</v>
      </c>
      <c r="H119" s="52">
        <v>79.65</v>
      </c>
      <c r="I119" s="4"/>
      <c r="J119" s="4">
        <v>108.9</v>
      </c>
      <c r="K119" s="4"/>
      <c r="L119" s="4">
        <v>13072158</v>
      </c>
      <c r="M119" s="52">
        <v>98041</v>
      </c>
      <c r="N119" s="29" t="s">
        <v>111</v>
      </c>
      <c r="O119" s="14">
        <v>1</v>
      </c>
      <c r="P119" s="40" t="s">
        <v>145</v>
      </c>
      <c r="Q119" s="31" t="s">
        <v>1048</v>
      </c>
      <c r="R119" s="32" t="s">
        <v>1049</v>
      </c>
      <c r="S119" s="171">
        <v>35</v>
      </c>
      <c r="T119" s="32" t="s">
        <v>1050</v>
      </c>
      <c r="U119" s="29">
        <v>1368</v>
      </c>
      <c r="V119" s="8"/>
      <c r="W119" s="8"/>
      <c r="X119" s="8"/>
      <c r="Y119" s="33"/>
      <c r="Z119" s="7"/>
      <c r="AA119" s="34"/>
      <c r="AB119" s="18"/>
      <c r="AC119" s="34"/>
      <c r="AD119" s="70"/>
      <c r="AE119" s="8"/>
      <c r="AF119" s="8"/>
      <c r="AG119" s="8"/>
      <c r="AH119" s="8"/>
      <c r="AI119" s="8"/>
      <c r="AJ119" s="8"/>
      <c r="AK119" s="8"/>
      <c r="AL119" s="8"/>
    </row>
    <row r="120" spans="1:38" ht="12.75">
      <c r="A120" s="11">
        <v>118</v>
      </c>
      <c r="B120" s="40" t="s">
        <v>46</v>
      </c>
      <c r="C120" s="40" t="s">
        <v>38</v>
      </c>
      <c r="D120" s="41">
        <v>45063</v>
      </c>
      <c r="E120" s="137">
        <v>1205</v>
      </c>
      <c r="F120" s="47" t="s">
        <v>869</v>
      </c>
      <c r="G120" s="28"/>
      <c r="H120" s="52">
        <v>597.76</v>
      </c>
      <c r="I120" s="4"/>
      <c r="J120" s="4">
        <v>597.76</v>
      </c>
      <c r="K120" s="4"/>
      <c r="L120" s="4">
        <v>487400</v>
      </c>
      <c r="M120" s="52">
        <v>4874</v>
      </c>
      <c r="N120" s="29" t="s">
        <v>1051</v>
      </c>
      <c r="O120" s="14">
        <v>3</v>
      </c>
      <c r="P120" s="40" t="s">
        <v>152</v>
      </c>
      <c r="Q120" s="31" t="s">
        <v>1052</v>
      </c>
      <c r="R120" s="32" t="s">
        <v>1053</v>
      </c>
      <c r="S120" s="171">
        <v>11</v>
      </c>
      <c r="T120" s="32" t="s">
        <v>1054</v>
      </c>
      <c r="U120" s="29">
        <v>1674</v>
      </c>
      <c r="V120" s="8"/>
      <c r="W120" s="8"/>
      <c r="X120" s="8"/>
      <c r="Y120" s="33"/>
      <c r="Z120" s="7"/>
      <c r="AA120" s="34"/>
      <c r="AB120" s="18"/>
      <c r="AC120" s="34"/>
      <c r="AD120" s="70"/>
      <c r="AE120" s="8"/>
      <c r="AF120" s="8"/>
      <c r="AG120" s="8"/>
      <c r="AH120" s="8"/>
      <c r="AI120" s="8"/>
      <c r="AJ120" s="8"/>
      <c r="AK120" s="8"/>
      <c r="AL120" s="8"/>
    </row>
    <row r="121" spans="1:38" ht="12.75">
      <c r="A121" s="11">
        <v>119</v>
      </c>
      <c r="B121" s="40" t="s">
        <v>46</v>
      </c>
      <c r="C121" s="40" t="s">
        <v>1055</v>
      </c>
      <c r="D121" s="41">
        <v>45063</v>
      </c>
      <c r="E121" s="137">
        <v>5862</v>
      </c>
      <c r="F121" s="47" t="s">
        <v>328</v>
      </c>
      <c r="G121" s="28" t="s">
        <v>459</v>
      </c>
      <c r="H121" s="52">
        <v>49.28</v>
      </c>
      <c r="I121" s="4"/>
      <c r="J121" s="4">
        <v>97.15</v>
      </c>
      <c r="K121" s="4"/>
      <c r="L121" s="4">
        <v>7900126</v>
      </c>
      <c r="M121" s="52">
        <v>118502</v>
      </c>
      <c r="N121" s="29" t="s">
        <v>111</v>
      </c>
      <c r="O121" s="14">
        <v>2</v>
      </c>
      <c r="P121" s="40" t="s">
        <v>145</v>
      </c>
      <c r="Q121" s="31" t="s">
        <v>1056</v>
      </c>
      <c r="R121" s="32" t="s">
        <v>1057</v>
      </c>
      <c r="S121" s="171">
        <v>23</v>
      </c>
      <c r="T121" s="32" t="s">
        <v>1058</v>
      </c>
      <c r="U121" s="29">
        <v>4694</v>
      </c>
      <c r="V121" s="8"/>
      <c r="W121" s="8"/>
      <c r="X121" s="8"/>
      <c r="Y121" s="33" t="s">
        <v>1059</v>
      </c>
      <c r="Z121" s="7">
        <v>37690</v>
      </c>
      <c r="AA121" s="34" t="s">
        <v>157</v>
      </c>
      <c r="AB121" s="18">
        <v>37690</v>
      </c>
      <c r="AC121" s="34"/>
      <c r="AD121" s="70"/>
      <c r="AE121" s="8"/>
      <c r="AF121" s="8"/>
      <c r="AG121" s="8"/>
      <c r="AH121" s="8"/>
      <c r="AI121" s="8"/>
      <c r="AJ121" s="8"/>
      <c r="AK121" s="8"/>
      <c r="AL121" s="8"/>
    </row>
    <row r="122" spans="1:38" ht="12.75">
      <c r="A122" s="11">
        <v>120</v>
      </c>
      <c r="B122" s="40" t="s">
        <v>46</v>
      </c>
      <c r="C122" s="40" t="s">
        <v>38</v>
      </c>
      <c r="D122" s="41">
        <v>45063</v>
      </c>
      <c r="E122" s="137">
        <v>5729</v>
      </c>
      <c r="F122" s="47" t="s">
        <v>1060</v>
      </c>
      <c r="G122" s="28"/>
      <c r="H122" s="52">
        <v>118.7</v>
      </c>
      <c r="I122" s="4"/>
      <c r="J122" s="4">
        <v>1438.85</v>
      </c>
      <c r="K122" s="4"/>
      <c r="L122" s="4">
        <v>16567444</v>
      </c>
      <c r="M122" s="52">
        <v>165874</v>
      </c>
      <c r="N122" s="29" t="s">
        <v>151</v>
      </c>
      <c r="O122" s="14">
        <v>1</v>
      </c>
      <c r="P122" s="40" t="s">
        <v>152</v>
      </c>
      <c r="Q122" s="31" t="s">
        <v>1061</v>
      </c>
      <c r="R122" s="32" t="s">
        <v>1062</v>
      </c>
      <c r="S122" s="171">
        <v>17</v>
      </c>
      <c r="T122" s="32" t="s">
        <v>468</v>
      </c>
      <c r="U122" s="29" t="s">
        <v>1063</v>
      </c>
      <c r="V122" s="8"/>
      <c r="W122" s="8"/>
      <c r="X122" s="8"/>
      <c r="Y122" s="33"/>
      <c r="Z122" s="7"/>
      <c r="AA122" s="34"/>
      <c r="AB122" s="18"/>
      <c r="AC122" s="34"/>
      <c r="AD122" s="70"/>
      <c r="AE122" s="34"/>
      <c r="AF122" s="18"/>
      <c r="AG122" s="34"/>
      <c r="AH122" s="18"/>
      <c r="AI122" s="8"/>
      <c r="AJ122" s="8"/>
      <c r="AK122" s="8"/>
      <c r="AL122" s="8"/>
    </row>
    <row r="123" spans="1:38" ht="12.75">
      <c r="A123" s="11">
        <v>121</v>
      </c>
      <c r="B123" s="40" t="s">
        <v>46</v>
      </c>
      <c r="C123" s="40" t="s">
        <v>1055</v>
      </c>
      <c r="D123" s="41">
        <v>19496</v>
      </c>
      <c r="E123" s="137">
        <v>5652</v>
      </c>
      <c r="F123" s="47" t="s">
        <v>1064</v>
      </c>
      <c r="G123" s="28" t="s">
        <v>137</v>
      </c>
      <c r="H123" s="52">
        <v>3.98</v>
      </c>
      <c r="I123" s="4"/>
      <c r="J123" s="4">
        <v>200</v>
      </c>
      <c r="K123" s="4"/>
      <c r="L123" s="4">
        <v>638037</v>
      </c>
      <c r="M123" s="52">
        <v>9570</v>
      </c>
      <c r="N123" s="29" t="s">
        <v>111</v>
      </c>
      <c r="O123" s="14">
        <v>2</v>
      </c>
      <c r="P123" s="40" t="s">
        <v>145</v>
      </c>
      <c r="Q123" s="31" t="s">
        <v>1065</v>
      </c>
      <c r="R123" s="32" t="s">
        <v>1066</v>
      </c>
      <c r="S123" s="171">
        <v>20</v>
      </c>
      <c r="T123" s="32" t="s">
        <v>1067</v>
      </c>
      <c r="U123" s="29" t="s">
        <v>1068</v>
      </c>
      <c r="V123" s="8"/>
      <c r="W123" s="8"/>
      <c r="X123" s="8"/>
      <c r="Y123" s="33" t="s">
        <v>1069</v>
      </c>
      <c r="Z123" s="7">
        <v>21142</v>
      </c>
      <c r="AA123" s="34" t="s">
        <v>157</v>
      </c>
      <c r="AB123" s="18">
        <v>22294</v>
      </c>
      <c r="AC123" s="34"/>
      <c r="AD123" s="70"/>
      <c r="AE123" s="8"/>
      <c r="AF123" s="8"/>
      <c r="AG123" s="8"/>
      <c r="AH123" s="8"/>
      <c r="AI123" s="8"/>
      <c r="AJ123" s="8"/>
      <c r="AK123" s="8"/>
      <c r="AL123" s="8"/>
    </row>
    <row r="124" spans="1:38" ht="12.75">
      <c r="A124" s="11">
        <v>122</v>
      </c>
      <c r="B124" s="40" t="s">
        <v>46</v>
      </c>
      <c r="C124" s="40" t="s">
        <v>189</v>
      </c>
      <c r="D124" s="41">
        <v>19496</v>
      </c>
      <c r="E124" s="137">
        <v>6455</v>
      </c>
      <c r="F124" s="47" t="s">
        <v>1070</v>
      </c>
      <c r="G124" s="28" t="s">
        <v>137</v>
      </c>
      <c r="H124" s="52">
        <v>95.43</v>
      </c>
      <c r="I124" s="4"/>
      <c r="J124" s="4">
        <v>198</v>
      </c>
      <c r="K124" s="4"/>
      <c r="L124" s="4">
        <v>16061592</v>
      </c>
      <c r="M124" s="52">
        <v>120462</v>
      </c>
      <c r="N124" s="29" t="s">
        <v>111</v>
      </c>
      <c r="O124" s="14">
        <v>2</v>
      </c>
      <c r="P124" s="40" t="s">
        <v>145</v>
      </c>
      <c r="Q124" s="31" t="s">
        <v>1071</v>
      </c>
      <c r="R124" s="32" t="s">
        <v>1072</v>
      </c>
      <c r="S124" s="171">
        <v>25</v>
      </c>
      <c r="T124" s="32" t="s">
        <v>1073</v>
      </c>
      <c r="U124" s="29">
        <v>4135</v>
      </c>
      <c r="V124" s="8"/>
      <c r="W124" s="8"/>
      <c r="X124" s="8"/>
      <c r="Y124" s="33"/>
      <c r="Z124" s="7"/>
      <c r="AA124" s="34"/>
      <c r="AB124" s="18"/>
      <c r="AC124" s="34"/>
      <c r="AD124" s="70"/>
      <c r="AE124" s="8"/>
      <c r="AF124" s="8"/>
      <c r="AG124" s="8"/>
      <c r="AH124" s="8"/>
      <c r="AI124" s="8"/>
      <c r="AJ124" s="8"/>
      <c r="AK124" s="8"/>
      <c r="AL124" s="8"/>
    </row>
    <row r="125" spans="1:38" ht="12.75">
      <c r="A125" s="11">
        <v>123</v>
      </c>
      <c r="B125" s="40" t="s">
        <v>109</v>
      </c>
      <c r="C125" s="40" t="s">
        <v>40</v>
      </c>
      <c r="D125" s="41">
        <v>45072</v>
      </c>
      <c r="E125" s="137">
        <v>5269</v>
      </c>
      <c r="F125" s="47" t="s">
        <v>1074</v>
      </c>
      <c r="G125" s="28"/>
      <c r="H125" s="52">
        <v>230.62</v>
      </c>
      <c r="I125" s="4"/>
      <c r="J125" s="4">
        <v>341</v>
      </c>
      <c r="K125" s="4"/>
      <c r="L125" s="4">
        <v>245.147</v>
      </c>
      <c r="M125" s="52">
        <v>1839</v>
      </c>
      <c r="N125" s="29" t="s">
        <v>151</v>
      </c>
      <c r="O125" s="14">
        <v>0</v>
      </c>
      <c r="P125" s="40" t="s">
        <v>152</v>
      </c>
      <c r="Q125" s="31" t="s">
        <v>1075</v>
      </c>
      <c r="R125" s="32" t="s">
        <v>1076</v>
      </c>
      <c r="S125" s="171">
        <v>22</v>
      </c>
      <c r="T125" s="32" t="s">
        <v>179</v>
      </c>
      <c r="U125" s="29">
        <v>5640</v>
      </c>
      <c r="V125" s="8"/>
      <c r="W125" s="8"/>
      <c r="X125" s="8"/>
      <c r="Y125" s="33"/>
      <c r="Z125" s="7"/>
      <c r="AA125" s="34"/>
      <c r="AB125" s="18"/>
      <c r="AC125" s="34"/>
      <c r="AD125" s="70"/>
      <c r="AE125" s="8"/>
      <c r="AF125" s="8"/>
      <c r="AG125" s="8"/>
      <c r="AH125" s="8"/>
      <c r="AI125" s="8"/>
      <c r="AJ125" s="8"/>
      <c r="AK125" s="8"/>
      <c r="AL125" s="8"/>
    </row>
    <row r="126" spans="1:47" s="192" customFormat="1" ht="12.75">
      <c r="A126" s="264">
        <v>124</v>
      </c>
      <c r="B126" s="256" t="s">
        <v>46</v>
      </c>
      <c r="C126" s="256" t="s">
        <v>38</v>
      </c>
      <c r="D126" s="265">
        <v>45072</v>
      </c>
      <c r="E126" s="266">
        <v>964</v>
      </c>
      <c r="F126" s="267" t="s">
        <v>454</v>
      </c>
      <c r="G126" s="257"/>
      <c r="H126" s="173">
        <v>117.21</v>
      </c>
      <c r="I126" s="260"/>
      <c r="J126" s="260"/>
      <c r="K126" s="260"/>
      <c r="L126" s="260">
        <v>20857361</v>
      </c>
      <c r="M126" s="173">
        <v>208574</v>
      </c>
      <c r="N126" s="252" t="s">
        <v>151</v>
      </c>
      <c r="O126" s="259">
        <v>1</v>
      </c>
      <c r="P126" s="256" t="s">
        <v>152</v>
      </c>
      <c r="Q126" s="268" t="s">
        <v>782</v>
      </c>
      <c r="R126" s="269" t="s">
        <v>1077</v>
      </c>
      <c r="S126" s="171">
        <v>11</v>
      </c>
      <c r="T126" s="269" t="s">
        <v>215</v>
      </c>
      <c r="U126" s="252" t="s">
        <v>1078</v>
      </c>
      <c r="V126" s="270"/>
      <c r="W126" s="270"/>
      <c r="X126" s="270"/>
      <c r="Y126" s="151"/>
      <c r="Z126" s="271"/>
      <c r="AA126" s="161"/>
      <c r="AB126" s="272"/>
      <c r="AC126" s="161"/>
      <c r="AD126" s="273"/>
      <c r="AE126" s="270"/>
      <c r="AF126" s="270"/>
      <c r="AG126" s="270"/>
      <c r="AH126" s="270"/>
      <c r="AI126" s="270"/>
      <c r="AJ126" s="270"/>
      <c r="AK126" s="270"/>
      <c r="AL126" s="270"/>
      <c r="AM126" s="274"/>
      <c r="AN126" s="274"/>
      <c r="AO126" s="274"/>
      <c r="AP126" s="274"/>
      <c r="AQ126" s="274"/>
      <c r="AR126" s="274"/>
      <c r="AS126" s="274"/>
      <c r="AT126" s="274"/>
      <c r="AU126" s="274"/>
    </row>
    <row r="127" spans="1:47" s="192" customFormat="1" ht="12.75">
      <c r="A127" s="264">
        <v>125</v>
      </c>
      <c r="B127" s="256" t="s">
        <v>109</v>
      </c>
      <c r="C127" s="256" t="s">
        <v>37</v>
      </c>
      <c r="D127" s="265">
        <v>45082</v>
      </c>
      <c r="E127" s="266">
        <v>27</v>
      </c>
      <c r="F127" s="267" t="s">
        <v>1041</v>
      </c>
      <c r="G127" s="257" t="s">
        <v>137</v>
      </c>
      <c r="H127" s="173">
        <v>17178.18</v>
      </c>
      <c r="I127" s="260"/>
      <c r="J127" s="260">
        <v>1807.2</v>
      </c>
      <c r="K127" s="260"/>
      <c r="L127" s="260">
        <v>159968253</v>
      </c>
      <c r="M127" s="173">
        <v>1119778</v>
      </c>
      <c r="N127" s="252" t="s">
        <v>358</v>
      </c>
      <c r="O127" s="259">
        <v>17</v>
      </c>
      <c r="P127" s="256" t="s">
        <v>1126</v>
      </c>
      <c r="Q127" s="268" t="s">
        <v>1127</v>
      </c>
      <c r="R127" s="269" t="s">
        <v>1128</v>
      </c>
      <c r="S127" s="171">
        <v>9</v>
      </c>
      <c r="T127" s="269" t="s">
        <v>215</v>
      </c>
      <c r="U127" s="252" t="s">
        <v>1129</v>
      </c>
      <c r="V127" s="270"/>
      <c r="W127" s="270"/>
      <c r="X127" s="270"/>
      <c r="Y127" s="151" t="s">
        <v>1130</v>
      </c>
      <c r="Z127" s="271">
        <v>43565</v>
      </c>
      <c r="AA127" s="161"/>
      <c r="AB127" s="272"/>
      <c r="AC127" s="161"/>
      <c r="AD127" s="273"/>
      <c r="AE127" s="270"/>
      <c r="AF127" s="270"/>
      <c r="AG127" s="270"/>
      <c r="AH127" s="270"/>
      <c r="AI127" s="270"/>
      <c r="AJ127" s="270"/>
      <c r="AK127" s="270"/>
      <c r="AL127" s="270"/>
      <c r="AM127" s="274"/>
      <c r="AN127" s="274"/>
      <c r="AO127" s="274"/>
      <c r="AP127" s="274"/>
      <c r="AQ127" s="274"/>
      <c r="AR127" s="274"/>
      <c r="AS127" s="274"/>
      <c r="AT127" s="274"/>
      <c r="AU127" s="274"/>
    </row>
    <row r="128" spans="1:47" s="192" customFormat="1" ht="12.75">
      <c r="A128" s="264">
        <v>126</v>
      </c>
      <c r="B128" s="256" t="s">
        <v>109</v>
      </c>
      <c r="C128" s="256" t="s">
        <v>37</v>
      </c>
      <c r="D128" s="265">
        <v>45082</v>
      </c>
      <c r="E128" s="266">
        <v>1319</v>
      </c>
      <c r="F128" s="267" t="s">
        <v>901</v>
      </c>
      <c r="G128" s="257" t="s">
        <v>137</v>
      </c>
      <c r="H128" s="173">
        <v>9286.8</v>
      </c>
      <c r="I128" s="260"/>
      <c r="J128" s="260">
        <v>2238.86</v>
      </c>
      <c r="K128" s="260"/>
      <c r="L128" s="260">
        <v>268186424</v>
      </c>
      <c r="M128" s="173">
        <v>1682656</v>
      </c>
      <c r="N128" s="252" t="s">
        <v>111</v>
      </c>
      <c r="O128" s="259">
        <v>7</v>
      </c>
      <c r="P128" s="256" t="s">
        <v>1131</v>
      </c>
      <c r="Q128" s="268" t="s">
        <v>1132</v>
      </c>
      <c r="R128" s="269" t="s">
        <v>365</v>
      </c>
      <c r="S128" s="171">
        <v>9</v>
      </c>
      <c r="T128" s="269" t="s">
        <v>1133</v>
      </c>
      <c r="U128" s="252">
        <v>1969</v>
      </c>
      <c r="V128" s="270"/>
      <c r="W128" s="270"/>
      <c r="X128" s="270"/>
      <c r="Y128" s="151" t="s">
        <v>1134</v>
      </c>
      <c r="Z128" s="271">
        <v>43136</v>
      </c>
      <c r="AA128" s="161"/>
      <c r="AB128" s="272"/>
      <c r="AC128" s="161"/>
      <c r="AD128" s="273"/>
      <c r="AE128" s="161"/>
      <c r="AF128" s="272"/>
      <c r="AG128" s="161"/>
      <c r="AH128" s="272"/>
      <c r="AI128" s="161"/>
      <c r="AJ128" s="272"/>
      <c r="AK128" s="270"/>
      <c r="AL128" s="270"/>
      <c r="AM128" s="274"/>
      <c r="AN128" s="274"/>
      <c r="AO128" s="274"/>
      <c r="AP128" s="274"/>
      <c r="AQ128" s="274"/>
      <c r="AR128" s="274"/>
      <c r="AS128" s="274"/>
      <c r="AT128" s="274"/>
      <c r="AU128" s="274"/>
    </row>
    <row r="129" spans="1:47" s="192" customFormat="1" ht="12.75">
      <c r="A129" s="264">
        <v>127</v>
      </c>
      <c r="B129" s="256" t="s">
        <v>46</v>
      </c>
      <c r="C129" s="256" t="s">
        <v>189</v>
      </c>
      <c r="D129" s="265">
        <v>45091</v>
      </c>
      <c r="E129" s="266">
        <v>6562</v>
      </c>
      <c r="F129" s="267" t="s">
        <v>1135</v>
      </c>
      <c r="G129" s="257" t="s">
        <v>137</v>
      </c>
      <c r="H129" s="173">
        <v>138.14</v>
      </c>
      <c r="I129" s="260"/>
      <c r="J129" s="260">
        <v>375</v>
      </c>
      <c r="K129" s="260"/>
      <c r="L129" s="260">
        <v>6354053</v>
      </c>
      <c r="M129" s="173">
        <v>47655</v>
      </c>
      <c r="N129" s="252" t="s">
        <v>111</v>
      </c>
      <c r="O129" s="259">
        <v>3</v>
      </c>
      <c r="P129" s="256" t="s">
        <v>145</v>
      </c>
      <c r="Q129" s="268" t="s">
        <v>1136</v>
      </c>
      <c r="R129" s="269" t="s">
        <v>1137</v>
      </c>
      <c r="S129" s="171">
        <v>24</v>
      </c>
      <c r="T129" s="269" t="s">
        <v>1138</v>
      </c>
      <c r="U129" s="252">
        <v>1794</v>
      </c>
      <c r="V129" s="270"/>
      <c r="W129" s="270"/>
      <c r="X129" s="270"/>
      <c r="Y129" s="151"/>
      <c r="Z129" s="271"/>
      <c r="AA129" s="161"/>
      <c r="AB129" s="272"/>
      <c r="AC129" s="161"/>
      <c r="AD129" s="273"/>
      <c r="AE129" s="270"/>
      <c r="AF129" s="270"/>
      <c r="AG129" s="270"/>
      <c r="AH129" s="270"/>
      <c r="AI129" s="270"/>
      <c r="AJ129" s="270"/>
      <c r="AK129" s="270"/>
      <c r="AL129" s="270"/>
      <c r="AM129" s="274"/>
      <c r="AN129" s="274"/>
      <c r="AO129" s="274"/>
      <c r="AP129" s="274"/>
      <c r="AQ129" s="274"/>
      <c r="AR129" s="274"/>
      <c r="AS129" s="274"/>
      <c r="AT129" s="274"/>
      <c r="AU129" s="274"/>
    </row>
    <row r="130" spans="1:47" s="192" customFormat="1" ht="12.75">
      <c r="A130" s="264">
        <v>128</v>
      </c>
      <c r="B130" s="256" t="s">
        <v>21</v>
      </c>
      <c r="C130" s="256" t="s">
        <v>75</v>
      </c>
      <c r="D130" s="265">
        <v>45091</v>
      </c>
      <c r="E130" s="266">
        <v>829</v>
      </c>
      <c r="F130" s="267" t="s">
        <v>454</v>
      </c>
      <c r="G130" s="257"/>
      <c r="H130" s="173">
        <v>262.25</v>
      </c>
      <c r="I130" s="260"/>
      <c r="J130" s="260"/>
      <c r="K130" s="260"/>
      <c r="L130" s="260">
        <v>17350429</v>
      </c>
      <c r="M130" s="173">
        <v>260256</v>
      </c>
      <c r="N130" s="252" t="s">
        <v>1280</v>
      </c>
      <c r="O130" s="275">
        <v>0</v>
      </c>
      <c r="P130" s="256" t="s">
        <v>471</v>
      </c>
      <c r="Q130" s="268" t="s">
        <v>1281</v>
      </c>
      <c r="R130" s="269" t="s">
        <v>1282</v>
      </c>
      <c r="S130" s="171">
        <v>8</v>
      </c>
      <c r="T130" s="269" t="s">
        <v>1283</v>
      </c>
      <c r="U130" s="252">
        <v>2629</v>
      </c>
      <c r="V130" s="270"/>
      <c r="W130" s="270"/>
      <c r="X130" s="270"/>
      <c r="Y130" s="151"/>
      <c r="Z130" s="271"/>
      <c r="AA130" s="161"/>
      <c r="AB130" s="272"/>
      <c r="AC130" s="161"/>
      <c r="AD130" s="273"/>
      <c r="AE130" s="270"/>
      <c r="AF130" s="270"/>
      <c r="AG130" s="270"/>
      <c r="AH130" s="270"/>
      <c r="AI130" s="270"/>
      <c r="AJ130" s="270"/>
      <c r="AK130" s="270"/>
      <c r="AL130" s="270"/>
      <c r="AM130" s="274"/>
      <c r="AN130" s="274"/>
      <c r="AO130" s="274"/>
      <c r="AP130" s="274"/>
      <c r="AQ130" s="274"/>
      <c r="AR130" s="274"/>
      <c r="AS130" s="274"/>
      <c r="AT130" s="274"/>
      <c r="AU130" s="274"/>
    </row>
    <row r="131" spans="1:47" s="192" customFormat="1" ht="12.75">
      <c r="A131" s="264">
        <v>129</v>
      </c>
      <c r="B131" s="256" t="s">
        <v>44</v>
      </c>
      <c r="C131" s="256" t="s">
        <v>48</v>
      </c>
      <c r="D131" s="265">
        <v>45091</v>
      </c>
      <c r="E131" s="266">
        <v>66</v>
      </c>
      <c r="F131" s="267" t="s">
        <v>1139</v>
      </c>
      <c r="G131" s="257"/>
      <c r="H131" s="173">
        <v>514</v>
      </c>
      <c r="I131" s="260"/>
      <c r="J131" s="260">
        <v>13895.2</v>
      </c>
      <c r="K131" s="260"/>
      <c r="L131" s="260">
        <v>136513215</v>
      </c>
      <c r="M131" s="173">
        <v>1294538</v>
      </c>
      <c r="N131" s="252" t="s">
        <v>1140</v>
      </c>
      <c r="O131" s="259">
        <v>2</v>
      </c>
      <c r="P131" s="256" t="s">
        <v>145</v>
      </c>
      <c r="Q131" s="268" t="s">
        <v>1141</v>
      </c>
      <c r="R131" s="269" t="s">
        <v>1142</v>
      </c>
      <c r="S131" s="171">
        <v>5</v>
      </c>
      <c r="T131" s="269" t="s">
        <v>215</v>
      </c>
      <c r="U131" s="252">
        <v>5310</v>
      </c>
      <c r="V131" s="270"/>
      <c r="W131" s="270"/>
      <c r="X131" s="270"/>
      <c r="Y131" s="151"/>
      <c r="Z131" s="271"/>
      <c r="AA131" s="161"/>
      <c r="AB131" s="272"/>
      <c r="AC131" s="161"/>
      <c r="AD131" s="273"/>
      <c r="AE131" s="270"/>
      <c r="AF131" s="270"/>
      <c r="AG131" s="270"/>
      <c r="AH131" s="270"/>
      <c r="AI131" s="270"/>
      <c r="AJ131" s="270"/>
      <c r="AK131" s="270"/>
      <c r="AL131" s="270"/>
      <c r="AM131" s="274"/>
      <c r="AN131" s="274"/>
      <c r="AO131" s="274"/>
      <c r="AP131" s="274"/>
      <c r="AQ131" s="274"/>
      <c r="AR131" s="274"/>
      <c r="AS131" s="274"/>
      <c r="AT131" s="274"/>
      <c r="AU131" s="274"/>
    </row>
    <row r="132" spans="1:47" s="192" customFormat="1" ht="12.75">
      <c r="A132" s="264">
        <v>130</v>
      </c>
      <c r="B132" s="256" t="s">
        <v>109</v>
      </c>
      <c r="C132" s="256" t="s">
        <v>37</v>
      </c>
      <c r="D132" s="265">
        <v>45091</v>
      </c>
      <c r="E132" s="266">
        <v>6512</v>
      </c>
      <c r="F132" s="267" t="s">
        <v>1143</v>
      </c>
      <c r="G132" s="257"/>
      <c r="H132" s="173">
        <v>20298.02</v>
      </c>
      <c r="I132" s="260"/>
      <c r="J132" s="260">
        <v>6636.72</v>
      </c>
      <c r="K132" s="260"/>
      <c r="L132" s="260">
        <v>6759430729</v>
      </c>
      <c r="M132" s="173">
        <v>33266318</v>
      </c>
      <c r="N132" s="252" t="s">
        <v>111</v>
      </c>
      <c r="O132" s="259">
        <v>17</v>
      </c>
      <c r="P132" s="256" t="s">
        <v>1144</v>
      </c>
      <c r="Q132" s="268" t="s">
        <v>1145</v>
      </c>
      <c r="R132" s="269" t="s">
        <v>1033</v>
      </c>
      <c r="S132" s="171">
        <v>37</v>
      </c>
      <c r="T132" s="269" t="s">
        <v>1146</v>
      </c>
      <c r="U132" s="252" t="s">
        <v>1147</v>
      </c>
      <c r="V132" s="270"/>
      <c r="W132" s="270"/>
      <c r="X132" s="270"/>
      <c r="Y132" s="151" t="s">
        <v>1148</v>
      </c>
      <c r="Z132" s="271">
        <v>43888</v>
      </c>
      <c r="AA132" s="161"/>
      <c r="AB132" s="272"/>
      <c r="AC132" s="161"/>
      <c r="AD132" s="273"/>
      <c r="AE132" s="161"/>
      <c r="AF132" s="272"/>
      <c r="AG132" s="270"/>
      <c r="AH132" s="270"/>
      <c r="AI132" s="270"/>
      <c r="AJ132" s="270"/>
      <c r="AK132" s="270"/>
      <c r="AL132" s="270"/>
      <c r="AM132" s="274"/>
      <c r="AN132" s="274"/>
      <c r="AO132" s="274"/>
      <c r="AP132" s="274"/>
      <c r="AQ132" s="274"/>
      <c r="AR132" s="274"/>
      <c r="AS132" s="274"/>
      <c r="AT132" s="274"/>
      <c r="AU132" s="274"/>
    </row>
    <row r="133" spans="1:47" s="192" customFormat="1" ht="12.75">
      <c r="A133" s="264">
        <v>131</v>
      </c>
      <c r="B133" s="256" t="s">
        <v>46</v>
      </c>
      <c r="C133" s="256" t="s">
        <v>189</v>
      </c>
      <c r="D133" s="265">
        <v>45100</v>
      </c>
      <c r="E133" s="266">
        <v>6154</v>
      </c>
      <c r="F133" s="267" t="s">
        <v>454</v>
      </c>
      <c r="G133" s="257" t="s">
        <v>137</v>
      </c>
      <c r="H133" s="173">
        <v>75.84</v>
      </c>
      <c r="I133" s="260"/>
      <c r="J133" s="260">
        <v>153.94</v>
      </c>
      <c r="K133" s="260"/>
      <c r="L133" s="260">
        <v>16439836</v>
      </c>
      <c r="M133" s="173">
        <v>123298</v>
      </c>
      <c r="N133" s="252" t="s">
        <v>111</v>
      </c>
      <c r="O133" s="259">
        <v>2</v>
      </c>
      <c r="P133" s="256" t="s">
        <v>145</v>
      </c>
      <c r="Q133" s="268" t="s">
        <v>1149</v>
      </c>
      <c r="R133" s="269" t="s">
        <v>1150</v>
      </c>
      <c r="S133" s="171">
        <v>25</v>
      </c>
      <c r="T133" s="269" t="s">
        <v>1151</v>
      </c>
      <c r="U133" s="252">
        <v>4294</v>
      </c>
      <c r="V133" s="270"/>
      <c r="W133" s="270"/>
      <c r="X133" s="270"/>
      <c r="Y133" s="151"/>
      <c r="Z133" s="271"/>
      <c r="AA133" s="161"/>
      <c r="AB133" s="272"/>
      <c r="AC133" s="161"/>
      <c r="AD133" s="273"/>
      <c r="AE133" s="270"/>
      <c r="AF133" s="270"/>
      <c r="AG133" s="270"/>
      <c r="AH133" s="270"/>
      <c r="AI133" s="270"/>
      <c r="AJ133" s="270"/>
      <c r="AK133" s="270"/>
      <c r="AL133" s="270"/>
      <c r="AM133" s="274"/>
      <c r="AN133" s="274"/>
      <c r="AO133" s="274"/>
      <c r="AP133" s="274"/>
      <c r="AQ133" s="274"/>
      <c r="AR133" s="274"/>
      <c r="AS133" s="274"/>
      <c r="AT133" s="274"/>
      <c r="AU133" s="274"/>
    </row>
    <row r="134" spans="1:47" s="192" customFormat="1" ht="12.75">
      <c r="A134" s="264">
        <v>132</v>
      </c>
      <c r="B134" s="256" t="s">
        <v>109</v>
      </c>
      <c r="C134" s="256" t="s">
        <v>37</v>
      </c>
      <c r="D134" s="265">
        <v>45100</v>
      </c>
      <c r="E134" s="266">
        <v>2756</v>
      </c>
      <c r="F134" s="267" t="s">
        <v>311</v>
      </c>
      <c r="G134" s="257"/>
      <c r="H134" s="173">
        <v>324.25</v>
      </c>
      <c r="I134" s="260"/>
      <c r="J134" s="260">
        <v>459.75</v>
      </c>
      <c r="K134" s="260"/>
      <c r="L134" s="260">
        <v>282300</v>
      </c>
      <c r="M134" s="173">
        <v>2117</v>
      </c>
      <c r="N134" s="252" t="s">
        <v>1152</v>
      </c>
      <c r="O134" s="259">
        <v>2</v>
      </c>
      <c r="P134" s="256" t="s">
        <v>145</v>
      </c>
      <c r="Q134" s="268" t="s">
        <v>1153</v>
      </c>
      <c r="R134" s="269" t="s">
        <v>1154</v>
      </c>
      <c r="S134" s="171">
        <v>1</v>
      </c>
      <c r="T134" s="269" t="s">
        <v>395</v>
      </c>
      <c r="U134" s="252">
        <v>2107</v>
      </c>
      <c r="V134" s="270"/>
      <c r="W134" s="270"/>
      <c r="X134" s="270"/>
      <c r="Y134" s="151"/>
      <c r="Z134" s="271"/>
      <c r="AA134" s="161"/>
      <c r="AB134" s="272"/>
      <c r="AC134" s="161"/>
      <c r="AD134" s="273"/>
      <c r="AE134" s="270"/>
      <c r="AF134" s="270"/>
      <c r="AG134" s="270"/>
      <c r="AH134" s="270"/>
      <c r="AI134" s="270"/>
      <c r="AJ134" s="270"/>
      <c r="AK134" s="270"/>
      <c r="AL134" s="270"/>
      <c r="AM134" s="274"/>
      <c r="AN134" s="274"/>
      <c r="AO134" s="274"/>
      <c r="AP134" s="274"/>
      <c r="AQ134" s="274"/>
      <c r="AR134" s="274"/>
      <c r="AS134" s="274"/>
      <c r="AT134" s="274"/>
      <c r="AU134" s="274"/>
    </row>
    <row r="135" spans="1:47" s="192" customFormat="1" ht="12.75">
      <c r="A135" s="264">
        <v>133</v>
      </c>
      <c r="B135" s="256" t="s">
        <v>46</v>
      </c>
      <c r="C135" s="256" t="s">
        <v>47</v>
      </c>
      <c r="D135" s="265">
        <v>45100</v>
      </c>
      <c r="E135" s="266">
        <v>1255</v>
      </c>
      <c r="F135" s="267" t="s">
        <v>206</v>
      </c>
      <c r="G135" s="257" t="s">
        <v>459</v>
      </c>
      <c r="H135" s="173">
        <v>83.19</v>
      </c>
      <c r="I135" s="260"/>
      <c r="J135" s="260">
        <v>312</v>
      </c>
      <c r="K135" s="260"/>
      <c r="L135" s="260">
        <v>13653142</v>
      </c>
      <c r="M135" s="173">
        <v>334797</v>
      </c>
      <c r="N135" s="252" t="s">
        <v>111</v>
      </c>
      <c r="O135" s="259">
        <v>2</v>
      </c>
      <c r="P135" s="256" t="s">
        <v>145</v>
      </c>
      <c r="Q135" s="268" t="s">
        <v>1155</v>
      </c>
      <c r="R135" s="269" t="s">
        <v>1156</v>
      </c>
      <c r="S135" s="171">
        <v>4</v>
      </c>
      <c r="T135" s="269" t="s">
        <v>395</v>
      </c>
      <c r="U135" s="252">
        <v>1008</v>
      </c>
      <c r="V135" s="270"/>
      <c r="W135" s="270"/>
      <c r="X135" s="270"/>
      <c r="Y135" s="151"/>
      <c r="Z135" s="271"/>
      <c r="AA135" s="161"/>
      <c r="AB135" s="272"/>
      <c r="AC135" s="161"/>
      <c r="AD135" s="273"/>
      <c r="AE135" s="270"/>
      <c r="AF135" s="270"/>
      <c r="AG135" s="270"/>
      <c r="AH135" s="270"/>
      <c r="AI135" s="270"/>
      <c r="AJ135" s="270"/>
      <c r="AK135" s="270"/>
      <c r="AL135" s="270"/>
      <c r="AM135" s="274"/>
      <c r="AN135" s="274"/>
      <c r="AO135" s="274"/>
      <c r="AP135" s="274"/>
      <c r="AQ135" s="274"/>
      <c r="AR135" s="274"/>
      <c r="AS135" s="274"/>
      <c r="AT135" s="274"/>
      <c r="AU135" s="274"/>
    </row>
    <row r="136" spans="1:47" s="192" customFormat="1" ht="12.75">
      <c r="A136" s="264">
        <v>134</v>
      </c>
      <c r="B136" s="256" t="s">
        <v>109</v>
      </c>
      <c r="C136" s="256" t="s">
        <v>37</v>
      </c>
      <c r="D136" s="265">
        <v>45100</v>
      </c>
      <c r="E136" s="266">
        <v>43</v>
      </c>
      <c r="F136" s="267" t="s">
        <v>1157</v>
      </c>
      <c r="G136" s="257" t="s">
        <v>137</v>
      </c>
      <c r="H136" s="173">
        <v>6699.88</v>
      </c>
      <c r="I136" s="260"/>
      <c r="J136" s="260">
        <v>1983.97</v>
      </c>
      <c r="K136" s="260"/>
      <c r="L136" s="260">
        <v>616414527</v>
      </c>
      <c r="M136" s="173">
        <v>3403564</v>
      </c>
      <c r="N136" s="252" t="s">
        <v>111</v>
      </c>
      <c r="O136" s="275">
        <v>5</v>
      </c>
      <c r="P136" s="256" t="s">
        <v>1158</v>
      </c>
      <c r="Q136" s="268" t="s">
        <v>1159</v>
      </c>
      <c r="R136" s="269" t="s">
        <v>1160</v>
      </c>
      <c r="S136" s="171">
        <v>7</v>
      </c>
      <c r="T136" s="269" t="s">
        <v>172</v>
      </c>
      <c r="U136" s="252">
        <v>587</v>
      </c>
      <c r="V136" s="270"/>
      <c r="W136" s="270"/>
      <c r="X136" s="270"/>
      <c r="Y136" s="151" t="s">
        <v>1161</v>
      </c>
      <c r="Z136" s="271">
        <v>44483</v>
      </c>
      <c r="AA136" s="161"/>
      <c r="AB136" s="272"/>
      <c r="AC136" s="161"/>
      <c r="AD136" s="273"/>
      <c r="AE136" s="270"/>
      <c r="AF136" s="270"/>
      <c r="AG136" s="270"/>
      <c r="AH136" s="270"/>
      <c r="AI136" s="270"/>
      <c r="AJ136" s="270"/>
      <c r="AK136" s="270"/>
      <c r="AL136" s="270"/>
      <c r="AM136" s="274"/>
      <c r="AN136" s="274"/>
      <c r="AO136" s="274"/>
      <c r="AP136" s="274"/>
      <c r="AQ136" s="274"/>
      <c r="AR136" s="274"/>
      <c r="AS136" s="274"/>
      <c r="AT136" s="274"/>
      <c r="AU136" s="274"/>
    </row>
    <row r="137" spans="1:47" s="192" customFormat="1" ht="12.75">
      <c r="A137" s="264">
        <v>135</v>
      </c>
      <c r="B137" s="256" t="s">
        <v>46</v>
      </c>
      <c r="C137" s="256" t="s">
        <v>47</v>
      </c>
      <c r="D137" s="265">
        <v>45100</v>
      </c>
      <c r="E137" s="266">
        <v>756</v>
      </c>
      <c r="F137" s="267" t="s">
        <v>311</v>
      </c>
      <c r="G137" s="257"/>
      <c r="H137" s="173">
        <v>34.2</v>
      </c>
      <c r="I137" s="260"/>
      <c r="J137" s="260">
        <v>24619.2</v>
      </c>
      <c r="K137" s="260"/>
      <c r="L137" s="260">
        <v>5482636</v>
      </c>
      <c r="M137" s="173">
        <v>82240</v>
      </c>
      <c r="N137" s="252" t="s">
        <v>1162</v>
      </c>
      <c r="O137" s="259">
        <v>3</v>
      </c>
      <c r="P137" s="256" t="s">
        <v>152</v>
      </c>
      <c r="Q137" s="268" t="s">
        <v>1163</v>
      </c>
      <c r="R137" s="269" t="s">
        <v>1164</v>
      </c>
      <c r="S137" s="171">
        <v>6</v>
      </c>
      <c r="T137" s="269" t="s">
        <v>395</v>
      </c>
      <c r="U137" s="252">
        <v>661</v>
      </c>
      <c r="V137" s="270"/>
      <c r="W137" s="270"/>
      <c r="X137" s="270"/>
      <c r="Y137" s="151" t="s">
        <v>796</v>
      </c>
      <c r="Z137" s="271">
        <v>40359</v>
      </c>
      <c r="AA137" s="161"/>
      <c r="AB137" s="272"/>
      <c r="AC137" s="161"/>
      <c r="AD137" s="273"/>
      <c r="AE137" s="270"/>
      <c r="AF137" s="270"/>
      <c r="AG137" s="270"/>
      <c r="AH137" s="270"/>
      <c r="AI137" s="270"/>
      <c r="AJ137" s="270"/>
      <c r="AK137" s="270"/>
      <c r="AL137" s="270"/>
      <c r="AM137" s="274"/>
      <c r="AN137" s="274"/>
      <c r="AO137" s="274"/>
      <c r="AP137" s="274"/>
      <c r="AQ137" s="274"/>
      <c r="AR137" s="274"/>
      <c r="AS137" s="274"/>
      <c r="AT137" s="274"/>
      <c r="AU137" s="274"/>
    </row>
    <row r="138" spans="1:47" s="192" customFormat="1" ht="12.75">
      <c r="A138" s="264">
        <v>136</v>
      </c>
      <c r="B138" s="256" t="s">
        <v>46</v>
      </c>
      <c r="C138" s="256" t="s">
        <v>38</v>
      </c>
      <c r="D138" s="265">
        <v>45100</v>
      </c>
      <c r="E138" s="266">
        <v>2829</v>
      </c>
      <c r="F138" s="267" t="s">
        <v>311</v>
      </c>
      <c r="G138" s="257"/>
      <c r="H138" s="173">
        <v>72.85</v>
      </c>
      <c r="I138" s="260"/>
      <c r="J138" s="260">
        <v>309.57</v>
      </c>
      <c r="K138" s="260"/>
      <c r="L138" s="260">
        <v>276202</v>
      </c>
      <c r="M138" s="173">
        <v>2762</v>
      </c>
      <c r="N138" s="252" t="s">
        <v>1165</v>
      </c>
      <c r="O138" s="259">
        <v>1</v>
      </c>
      <c r="P138" s="256" t="s">
        <v>152</v>
      </c>
      <c r="Q138" s="268" t="s">
        <v>1166</v>
      </c>
      <c r="R138" s="269" t="s">
        <v>1167</v>
      </c>
      <c r="S138" s="171">
        <v>12</v>
      </c>
      <c r="T138" s="269" t="s">
        <v>1168</v>
      </c>
      <c r="U138" s="276" t="s">
        <v>1169</v>
      </c>
      <c r="V138" s="270"/>
      <c r="W138" s="270"/>
      <c r="X138" s="270"/>
      <c r="Y138" s="151"/>
      <c r="Z138" s="271"/>
      <c r="AA138" s="161"/>
      <c r="AB138" s="272"/>
      <c r="AC138" s="161"/>
      <c r="AD138" s="273"/>
      <c r="AE138" s="270"/>
      <c r="AF138" s="270"/>
      <c r="AG138" s="270"/>
      <c r="AH138" s="270"/>
      <c r="AI138" s="270"/>
      <c r="AJ138" s="270"/>
      <c r="AK138" s="270"/>
      <c r="AL138" s="270"/>
      <c r="AM138" s="274"/>
      <c r="AN138" s="274"/>
      <c r="AO138" s="274"/>
      <c r="AP138" s="274"/>
      <c r="AQ138" s="274"/>
      <c r="AR138" s="274"/>
      <c r="AS138" s="274"/>
      <c r="AT138" s="274"/>
      <c r="AU138" s="274"/>
    </row>
    <row r="139" spans="1:47" s="192" customFormat="1" ht="12.75">
      <c r="A139" s="264">
        <v>137</v>
      </c>
      <c r="B139" s="256" t="s">
        <v>46</v>
      </c>
      <c r="C139" s="256" t="s">
        <v>38</v>
      </c>
      <c r="D139" s="265">
        <v>45100</v>
      </c>
      <c r="E139" s="266">
        <v>5745</v>
      </c>
      <c r="F139" s="267" t="s">
        <v>224</v>
      </c>
      <c r="G139" s="257"/>
      <c r="H139" s="173">
        <v>198.32</v>
      </c>
      <c r="I139" s="260"/>
      <c r="J139" s="260">
        <v>413</v>
      </c>
      <c r="K139" s="260"/>
      <c r="L139" s="260">
        <v>225000</v>
      </c>
      <c r="M139" s="173">
        <v>124564</v>
      </c>
      <c r="N139" s="252" t="s">
        <v>111</v>
      </c>
      <c r="O139" s="259">
        <v>1</v>
      </c>
      <c r="P139" s="256" t="s">
        <v>145</v>
      </c>
      <c r="Q139" s="268" t="s">
        <v>1170</v>
      </c>
      <c r="R139" s="269" t="s">
        <v>1171</v>
      </c>
      <c r="S139" s="171">
        <v>19</v>
      </c>
      <c r="T139" s="269" t="s">
        <v>1172</v>
      </c>
      <c r="U139" s="252">
        <v>772</v>
      </c>
      <c r="V139" s="270"/>
      <c r="W139" s="270"/>
      <c r="X139" s="270"/>
      <c r="Y139" s="151" t="s">
        <v>1173</v>
      </c>
      <c r="Z139" s="277" t="s">
        <v>477</v>
      </c>
      <c r="AA139" s="273">
        <v>43661</v>
      </c>
      <c r="AB139" s="272"/>
      <c r="AC139" s="161"/>
      <c r="AD139" s="273"/>
      <c r="AE139" s="270"/>
      <c r="AF139" s="270"/>
      <c r="AG139" s="270"/>
      <c r="AH139" s="270"/>
      <c r="AI139" s="270"/>
      <c r="AJ139" s="270"/>
      <c r="AK139" s="270"/>
      <c r="AL139" s="270"/>
      <c r="AM139" s="274"/>
      <c r="AN139" s="274"/>
      <c r="AO139" s="274"/>
      <c r="AP139" s="274"/>
      <c r="AQ139" s="274"/>
      <c r="AR139" s="274"/>
      <c r="AS139" s="274"/>
      <c r="AT139" s="274"/>
      <c r="AU139" s="274"/>
    </row>
    <row r="140" spans="1:47" s="192" customFormat="1" ht="12.75">
      <c r="A140" s="264">
        <v>138</v>
      </c>
      <c r="B140" s="256" t="s">
        <v>46</v>
      </c>
      <c r="C140" s="256" t="s">
        <v>189</v>
      </c>
      <c r="D140" s="265">
        <v>45100</v>
      </c>
      <c r="E140" s="266">
        <v>2458</v>
      </c>
      <c r="F140" s="267" t="s">
        <v>1174</v>
      </c>
      <c r="G140" s="257" t="s">
        <v>137</v>
      </c>
      <c r="H140" s="173">
        <v>59.79</v>
      </c>
      <c r="I140" s="260"/>
      <c r="J140" s="260">
        <v>189</v>
      </c>
      <c r="K140" s="260"/>
      <c r="L140" s="260">
        <v>9812735</v>
      </c>
      <c r="M140" s="173">
        <v>73596</v>
      </c>
      <c r="N140" s="252" t="s">
        <v>111</v>
      </c>
      <c r="O140" s="168" t="s">
        <v>603</v>
      </c>
      <c r="P140" s="256" t="s">
        <v>145</v>
      </c>
      <c r="Q140" s="268" t="s">
        <v>1175</v>
      </c>
      <c r="R140" s="269" t="s">
        <v>1176</v>
      </c>
      <c r="S140" s="171">
        <v>1</v>
      </c>
      <c r="T140" s="269" t="s">
        <v>1177</v>
      </c>
      <c r="U140" s="252" t="s">
        <v>1178</v>
      </c>
      <c r="V140" s="270"/>
      <c r="W140" s="270"/>
      <c r="X140" s="270"/>
      <c r="Y140" s="151"/>
      <c r="Z140" s="271"/>
      <c r="AA140" s="161"/>
      <c r="AB140" s="272"/>
      <c r="AC140" s="161"/>
      <c r="AD140" s="273"/>
      <c r="AE140" s="270"/>
      <c r="AF140" s="270"/>
      <c r="AG140" s="270"/>
      <c r="AH140" s="270"/>
      <c r="AI140" s="270"/>
      <c r="AJ140" s="270"/>
      <c r="AK140" s="270"/>
      <c r="AL140" s="270"/>
      <c r="AM140" s="274"/>
      <c r="AN140" s="274"/>
      <c r="AO140" s="274"/>
      <c r="AP140" s="274"/>
      <c r="AQ140" s="274"/>
      <c r="AR140" s="274"/>
      <c r="AS140" s="274"/>
      <c r="AT140" s="274"/>
      <c r="AU140" s="274"/>
    </row>
    <row r="141" spans="1:47" s="192" customFormat="1" ht="12.75">
      <c r="A141" s="264">
        <v>139</v>
      </c>
      <c r="B141" s="256" t="s">
        <v>46</v>
      </c>
      <c r="C141" s="256" t="s">
        <v>189</v>
      </c>
      <c r="D141" s="265">
        <v>45100</v>
      </c>
      <c r="E141" s="266">
        <v>5852</v>
      </c>
      <c r="F141" s="267" t="s">
        <v>478</v>
      </c>
      <c r="G141" s="257" t="s">
        <v>137</v>
      </c>
      <c r="H141" s="173">
        <v>18.91</v>
      </c>
      <c r="I141" s="260"/>
      <c r="J141" s="260">
        <v>200</v>
      </c>
      <c r="K141" s="260"/>
      <c r="L141" s="260">
        <v>2232911</v>
      </c>
      <c r="M141" s="173">
        <v>16746</v>
      </c>
      <c r="N141" s="252" t="s">
        <v>111</v>
      </c>
      <c r="O141" s="259">
        <v>2</v>
      </c>
      <c r="P141" s="256" t="s">
        <v>145</v>
      </c>
      <c r="Q141" s="268" t="s">
        <v>1179</v>
      </c>
      <c r="R141" s="269" t="s">
        <v>1180</v>
      </c>
      <c r="S141" s="171">
        <v>20</v>
      </c>
      <c r="T141" s="269" t="s">
        <v>193</v>
      </c>
      <c r="U141" s="252">
        <v>1023</v>
      </c>
      <c r="V141" s="270"/>
      <c r="W141" s="270"/>
      <c r="X141" s="270"/>
      <c r="Y141" s="151"/>
      <c r="Z141" s="271"/>
      <c r="AA141" s="161"/>
      <c r="AB141" s="272"/>
      <c r="AC141" s="161"/>
      <c r="AD141" s="273"/>
      <c r="AE141" s="161"/>
      <c r="AF141" s="272"/>
      <c r="AG141" s="161"/>
      <c r="AH141" s="272"/>
      <c r="AI141" s="161"/>
      <c r="AJ141" s="272"/>
      <c r="AK141" s="270"/>
      <c r="AL141" s="270"/>
      <c r="AM141" s="274"/>
      <c r="AN141" s="274"/>
      <c r="AO141" s="274"/>
      <c r="AP141" s="274"/>
      <c r="AQ141" s="274"/>
      <c r="AR141" s="274"/>
      <c r="AS141" s="274"/>
      <c r="AT141" s="274"/>
      <c r="AU141" s="274"/>
    </row>
    <row r="142" spans="1:47" s="192" customFormat="1" ht="12.75">
      <c r="A142" s="264">
        <v>140</v>
      </c>
      <c r="B142" s="256" t="s">
        <v>46</v>
      </c>
      <c r="C142" s="256" t="s">
        <v>189</v>
      </c>
      <c r="D142" s="265">
        <v>45100</v>
      </c>
      <c r="E142" s="266">
        <v>5868</v>
      </c>
      <c r="F142" s="267" t="s">
        <v>401</v>
      </c>
      <c r="G142" s="257" t="s">
        <v>137</v>
      </c>
      <c r="H142" s="173">
        <v>43.96</v>
      </c>
      <c r="I142" s="260"/>
      <c r="J142" s="260">
        <v>200</v>
      </c>
      <c r="K142" s="260"/>
      <c r="L142" s="260">
        <v>5783363</v>
      </c>
      <c r="M142" s="173">
        <v>43375</v>
      </c>
      <c r="N142" s="252" t="s">
        <v>111</v>
      </c>
      <c r="O142" s="259">
        <v>1</v>
      </c>
      <c r="P142" s="256" t="s">
        <v>145</v>
      </c>
      <c r="Q142" s="268" t="s">
        <v>1181</v>
      </c>
      <c r="R142" s="269" t="s">
        <v>1182</v>
      </c>
      <c r="S142" s="171">
        <v>23</v>
      </c>
      <c r="T142" s="269" t="s">
        <v>1183</v>
      </c>
      <c r="U142" s="252">
        <v>5122</v>
      </c>
      <c r="V142" s="270"/>
      <c r="W142" s="270"/>
      <c r="X142" s="270"/>
      <c r="Y142" s="151"/>
      <c r="Z142" s="271"/>
      <c r="AA142" s="161"/>
      <c r="AB142" s="272"/>
      <c r="AC142" s="161"/>
      <c r="AD142" s="273"/>
      <c r="AE142" s="270"/>
      <c r="AF142" s="270"/>
      <c r="AG142" s="270"/>
      <c r="AH142" s="270"/>
      <c r="AI142" s="270"/>
      <c r="AJ142" s="270"/>
      <c r="AK142" s="270"/>
      <c r="AL142" s="270"/>
      <c r="AM142" s="274"/>
      <c r="AN142" s="274"/>
      <c r="AO142" s="274"/>
      <c r="AP142" s="274"/>
      <c r="AQ142" s="274"/>
      <c r="AR142" s="274"/>
      <c r="AS142" s="274"/>
      <c r="AT142" s="274"/>
      <c r="AU142" s="274"/>
    </row>
    <row r="143" spans="1:47" s="192" customFormat="1" ht="12.75">
      <c r="A143" s="264">
        <v>141</v>
      </c>
      <c r="B143" s="256" t="s">
        <v>21</v>
      </c>
      <c r="C143" s="256" t="s">
        <v>1284</v>
      </c>
      <c r="D143" s="265">
        <v>45100</v>
      </c>
      <c r="E143" s="266">
        <v>5652</v>
      </c>
      <c r="F143" s="267" t="s">
        <v>1285</v>
      </c>
      <c r="G143" s="257"/>
      <c r="H143" s="173">
        <v>81.01</v>
      </c>
      <c r="I143" s="260"/>
      <c r="J143" s="260"/>
      <c r="K143" s="260"/>
      <c r="L143" s="260">
        <v>11730491</v>
      </c>
      <c r="M143" s="173">
        <v>175957</v>
      </c>
      <c r="N143" s="252" t="s">
        <v>111</v>
      </c>
      <c r="O143" s="259">
        <v>2</v>
      </c>
      <c r="P143" s="256" t="s">
        <v>145</v>
      </c>
      <c r="Q143" s="268" t="s">
        <v>1286</v>
      </c>
      <c r="R143" s="269" t="s">
        <v>1286</v>
      </c>
      <c r="S143" s="171">
        <v>20</v>
      </c>
      <c r="T143" s="269" t="s">
        <v>1067</v>
      </c>
      <c r="U143" s="252">
        <v>524</v>
      </c>
      <c r="V143" s="270"/>
      <c r="W143" s="270"/>
      <c r="X143" s="270"/>
      <c r="Y143" s="151"/>
      <c r="Z143" s="271"/>
      <c r="AA143" s="161"/>
      <c r="AB143" s="272"/>
      <c r="AC143" s="161"/>
      <c r="AD143" s="273"/>
      <c r="AE143" s="270"/>
      <c r="AF143" s="270"/>
      <c r="AG143" s="270"/>
      <c r="AH143" s="270"/>
      <c r="AI143" s="270"/>
      <c r="AJ143" s="270"/>
      <c r="AK143" s="270"/>
      <c r="AL143" s="270"/>
      <c r="AM143" s="274"/>
      <c r="AN143" s="274"/>
      <c r="AO143" s="274"/>
      <c r="AP143" s="274"/>
      <c r="AQ143" s="274"/>
      <c r="AR143" s="274"/>
      <c r="AS143" s="274"/>
      <c r="AT143" s="274"/>
      <c r="AU143" s="274"/>
    </row>
    <row r="144" spans="1:47" s="192" customFormat="1" ht="12.75">
      <c r="A144" s="264">
        <v>142</v>
      </c>
      <c r="B144" s="256" t="s">
        <v>46</v>
      </c>
      <c r="C144" s="256" t="s">
        <v>47</v>
      </c>
      <c r="D144" s="265">
        <v>45100</v>
      </c>
      <c r="E144" s="266">
        <v>761</v>
      </c>
      <c r="F144" s="267" t="s">
        <v>1184</v>
      </c>
      <c r="G144" s="257" t="s">
        <v>137</v>
      </c>
      <c r="H144" s="173">
        <v>11.84</v>
      </c>
      <c r="I144" s="260"/>
      <c r="J144" s="260">
        <v>137.16</v>
      </c>
      <c r="K144" s="260"/>
      <c r="L144" s="260">
        <v>1898082</v>
      </c>
      <c r="M144" s="173">
        <v>28471</v>
      </c>
      <c r="N144" s="252" t="s">
        <v>111</v>
      </c>
      <c r="O144" s="259">
        <v>2</v>
      </c>
      <c r="P144" s="256" t="s">
        <v>145</v>
      </c>
      <c r="Q144" s="268" t="s">
        <v>1185</v>
      </c>
      <c r="R144" s="269" t="s">
        <v>1186</v>
      </c>
      <c r="S144" s="171">
        <v>6</v>
      </c>
      <c r="T144" s="269" t="s">
        <v>1187</v>
      </c>
      <c r="U144" s="252">
        <v>4780</v>
      </c>
      <c r="V144" s="270"/>
      <c r="W144" s="270"/>
      <c r="X144" s="270"/>
      <c r="Y144" s="151" t="s">
        <v>248</v>
      </c>
      <c r="Z144" s="271">
        <v>31253</v>
      </c>
      <c r="AA144" s="161"/>
      <c r="AB144" s="272"/>
      <c r="AC144" s="161"/>
      <c r="AD144" s="273"/>
      <c r="AE144" s="270"/>
      <c r="AF144" s="270"/>
      <c r="AG144" s="270"/>
      <c r="AH144" s="270"/>
      <c r="AI144" s="270"/>
      <c r="AJ144" s="270"/>
      <c r="AK144" s="270"/>
      <c r="AL144" s="270"/>
      <c r="AM144" s="274"/>
      <c r="AN144" s="274"/>
      <c r="AO144" s="274"/>
      <c r="AP144" s="274"/>
      <c r="AQ144" s="274"/>
      <c r="AR144" s="274"/>
      <c r="AS144" s="274"/>
      <c r="AT144" s="274"/>
      <c r="AU144" s="274"/>
    </row>
    <row r="145" spans="1:47" s="192" customFormat="1" ht="12.75">
      <c r="A145" s="264">
        <v>143</v>
      </c>
      <c r="B145" s="256" t="s">
        <v>46</v>
      </c>
      <c r="C145" s="256" t="s">
        <v>38</v>
      </c>
      <c r="D145" s="265">
        <v>45100</v>
      </c>
      <c r="E145" s="266" t="s">
        <v>1189</v>
      </c>
      <c r="F145" s="267" t="s">
        <v>1188</v>
      </c>
      <c r="G145" s="257"/>
      <c r="H145" s="173">
        <v>0</v>
      </c>
      <c r="I145" s="260"/>
      <c r="J145" s="260">
        <v>2474</v>
      </c>
      <c r="K145" s="260"/>
      <c r="L145" s="260">
        <v>6500000</v>
      </c>
      <c r="M145" s="173">
        <v>65000</v>
      </c>
      <c r="N145" s="252" t="s">
        <v>1192</v>
      </c>
      <c r="O145" s="259">
        <v>7</v>
      </c>
      <c r="P145" s="256" t="s">
        <v>333</v>
      </c>
      <c r="Q145" s="268" t="s">
        <v>1190</v>
      </c>
      <c r="R145" s="269" t="s">
        <v>1191</v>
      </c>
      <c r="S145" s="171">
        <v>7</v>
      </c>
      <c r="T145" s="269" t="s">
        <v>306</v>
      </c>
      <c r="U145" s="252">
        <v>3127</v>
      </c>
      <c r="V145" s="270"/>
      <c r="W145" s="270"/>
      <c r="X145" s="270"/>
      <c r="Y145" s="151"/>
      <c r="Z145" s="271"/>
      <c r="AA145" s="161"/>
      <c r="AB145" s="272"/>
      <c r="AC145" s="161"/>
      <c r="AD145" s="273"/>
      <c r="AE145" s="270"/>
      <c r="AF145" s="270"/>
      <c r="AG145" s="270"/>
      <c r="AH145" s="270"/>
      <c r="AI145" s="270"/>
      <c r="AJ145" s="270"/>
      <c r="AK145" s="270"/>
      <c r="AL145" s="270"/>
      <c r="AM145" s="274"/>
      <c r="AN145" s="274"/>
      <c r="AO145" s="274"/>
      <c r="AP145" s="274"/>
      <c r="AQ145" s="274"/>
      <c r="AR145" s="274"/>
      <c r="AS145" s="274"/>
      <c r="AT145" s="274"/>
      <c r="AU145" s="274"/>
    </row>
    <row r="146" spans="1:47" s="192" customFormat="1" ht="12.75">
      <c r="A146" s="264">
        <v>144</v>
      </c>
      <c r="B146" s="256" t="s">
        <v>46</v>
      </c>
      <c r="C146" s="256" t="s">
        <v>38</v>
      </c>
      <c r="D146" s="265">
        <v>45100</v>
      </c>
      <c r="E146" s="266">
        <v>3949</v>
      </c>
      <c r="F146" s="267" t="s">
        <v>1193</v>
      </c>
      <c r="G146" s="257"/>
      <c r="H146" s="173">
        <v>0</v>
      </c>
      <c r="I146" s="260"/>
      <c r="J146" s="260">
        <v>137.47</v>
      </c>
      <c r="K146" s="260"/>
      <c r="L146" s="260">
        <v>12754896</v>
      </c>
      <c r="M146" s="173">
        <v>127548</v>
      </c>
      <c r="N146" s="252" t="s">
        <v>1194</v>
      </c>
      <c r="O146" s="259">
        <v>1</v>
      </c>
      <c r="P146" s="256" t="s">
        <v>1195</v>
      </c>
      <c r="Q146" s="268" t="s">
        <v>1196</v>
      </c>
      <c r="R146" s="269" t="s">
        <v>1197</v>
      </c>
      <c r="S146" s="171">
        <v>18</v>
      </c>
      <c r="T146" s="269" t="s">
        <v>215</v>
      </c>
      <c r="U146" s="252" t="s">
        <v>1198</v>
      </c>
      <c r="V146" s="270"/>
      <c r="W146" s="270"/>
      <c r="X146" s="270"/>
      <c r="Y146" s="151" t="s">
        <v>1199</v>
      </c>
      <c r="Z146" s="271">
        <v>41637</v>
      </c>
      <c r="AA146" s="161" t="s">
        <v>1200</v>
      </c>
      <c r="AB146" s="272">
        <v>42762</v>
      </c>
      <c r="AC146" s="161"/>
      <c r="AD146" s="273"/>
      <c r="AE146" s="270"/>
      <c r="AF146" s="270"/>
      <c r="AG146" s="270"/>
      <c r="AH146" s="270"/>
      <c r="AI146" s="270"/>
      <c r="AJ146" s="270"/>
      <c r="AK146" s="270"/>
      <c r="AL146" s="270"/>
      <c r="AM146" s="274"/>
      <c r="AN146" s="274"/>
      <c r="AO146" s="274"/>
      <c r="AP146" s="274"/>
      <c r="AQ146" s="274"/>
      <c r="AR146" s="274"/>
      <c r="AS146" s="274"/>
      <c r="AT146" s="274"/>
      <c r="AU146" s="274"/>
    </row>
    <row r="147" spans="1:47" s="192" customFormat="1" ht="12.75">
      <c r="A147" s="264">
        <v>145</v>
      </c>
      <c r="B147" s="256" t="s">
        <v>46</v>
      </c>
      <c r="C147" s="256" t="s">
        <v>38</v>
      </c>
      <c r="D147" s="265">
        <v>45100</v>
      </c>
      <c r="E147" s="266">
        <v>1206</v>
      </c>
      <c r="F147" s="267" t="s">
        <v>628</v>
      </c>
      <c r="G147" s="257"/>
      <c r="H147" s="173">
        <v>159.18</v>
      </c>
      <c r="I147" s="260"/>
      <c r="J147" s="260">
        <v>236.55</v>
      </c>
      <c r="K147" s="260"/>
      <c r="L147" s="260">
        <v>1476650</v>
      </c>
      <c r="M147" s="173">
        <v>138304</v>
      </c>
      <c r="N147" s="252" t="s">
        <v>111</v>
      </c>
      <c r="O147" s="259">
        <v>2</v>
      </c>
      <c r="P147" s="256" t="s">
        <v>145</v>
      </c>
      <c r="Q147" s="268" t="s">
        <v>1201</v>
      </c>
      <c r="R147" s="269" t="s">
        <v>1202</v>
      </c>
      <c r="S147" s="171">
        <v>11</v>
      </c>
      <c r="T147" s="269" t="s">
        <v>1203</v>
      </c>
      <c r="U147" s="252">
        <v>1587</v>
      </c>
      <c r="V147" s="270"/>
      <c r="W147" s="270"/>
      <c r="X147" s="270"/>
      <c r="Y147" s="151" t="s">
        <v>1204</v>
      </c>
      <c r="Z147" s="278" t="s">
        <v>1205</v>
      </c>
      <c r="AA147" s="161" t="s">
        <v>1206</v>
      </c>
      <c r="AB147" s="279" t="s">
        <v>1207</v>
      </c>
      <c r="AC147" s="161"/>
      <c r="AD147" s="273"/>
      <c r="AE147" s="270"/>
      <c r="AF147" s="270"/>
      <c r="AG147" s="270"/>
      <c r="AH147" s="270"/>
      <c r="AI147" s="270"/>
      <c r="AJ147" s="270"/>
      <c r="AK147" s="270"/>
      <c r="AL147" s="270"/>
      <c r="AM147" s="274"/>
      <c r="AN147" s="274"/>
      <c r="AO147" s="274"/>
      <c r="AP147" s="274"/>
      <c r="AQ147" s="274"/>
      <c r="AR147" s="274"/>
      <c r="AS147" s="274"/>
      <c r="AT147" s="274"/>
      <c r="AU147" s="274"/>
    </row>
    <row r="148" spans="1:47" s="192" customFormat="1" ht="12.75">
      <c r="A148" s="264">
        <v>146</v>
      </c>
      <c r="B148" s="256" t="s">
        <v>44</v>
      </c>
      <c r="C148" s="256" t="s">
        <v>40</v>
      </c>
      <c r="D148" s="265">
        <v>45100</v>
      </c>
      <c r="E148" s="266">
        <v>31</v>
      </c>
      <c r="F148" s="267" t="s">
        <v>1208</v>
      </c>
      <c r="G148" s="257"/>
      <c r="H148" s="173">
        <v>307.4</v>
      </c>
      <c r="I148" s="260"/>
      <c r="J148" s="260">
        <v>1531.98</v>
      </c>
      <c r="K148" s="260"/>
      <c r="L148" s="260">
        <v>16390494</v>
      </c>
      <c r="M148" s="173">
        <v>163905</v>
      </c>
      <c r="N148" s="252" t="s">
        <v>151</v>
      </c>
      <c r="O148" s="259">
        <v>2</v>
      </c>
      <c r="P148" s="256" t="s">
        <v>152</v>
      </c>
      <c r="Q148" s="268" t="s">
        <v>1209</v>
      </c>
      <c r="R148" s="269" t="s">
        <v>1210</v>
      </c>
      <c r="S148" s="171">
        <v>8</v>
      </c>
      <c r="T148" s="269" t="s">
        <v>215</v>
      </c>
      <c r="U148" s="252" t="s">
        <v>1211</v>
      </c>
      <c r="V148" s="270"/>
      <c r="W148" s="270"/>
      <c r="X148" s="270"/>
      <c r="Y148" s="151" t="s">
        <v>1212</v>
      </c>
      <c r="Z148" s="271">
        <v>33954</v>
      </c>
      <c r="AA148" s="161" t="s">
        <v>1213</v>
      </c>
      <c r="AB148" s="272">
        <v>34215</v>
      </c>
      <c r="AC148" s="161"/>
      <c r="AD148" s="273"/>
      <c r="AE148" s="270"/>
      <c r="AF148" s="270"/>
      <c r="AG148" s="270"/>
      <c r="AH148" s="270"/>
      <c r="AI148" s="270"/>
      <c r="AJ148" s="270"/>
      <c r="AK148" s="270"/>
      <c r="AL148" s="270"/>
      <c r="AM148" s="274"/>
      <c r="AN148" s="274"/>
      <c r="AO148" s="274"/>
      <c r="AP148" s="274"/>
      <c r="AQ148" s="274"/>
      <c r="AR148" s="274"/>
      <c r="AS148" s="274"/>
      <c r="AT148" s="274"/>
      <c r="AU148" s="274"/>
    </row>
    <row r="149" spans="1:47" s="192" customFormat="1" ht="12.75">
      <c r="A149" s="264">
        <v>147</v>
      </c>
      <c r="B149" s="256" t="s">
        <v>46</v>
      </c>
      <c r="C149" s="256" t="s">
        <v>47</v>
      </c>
      <c r="D149" s="265">
        <v>45100</v>
      </c>
      <c r="E149" s="266">
        <v>1561</v>
      </c>
      <c r="F149" s="267" t="s">
        <v>869</v>
      </c>
      <c r="G149" s="257" t="s">
        <v>459</v>
      </c>
      <c r="H149" s="173">
        <v>41.7</v>
      </c>
      <c r="I149" s="260"/>
      <c r="J149" s="260">
        <v>480</v>
      </c>
      <c r="K149" s="260"/>
      <c r="L149" s="260">
        <v>6858575</v>
      </c>
      <c r="M149" s="173">
        <v>102879</v>
      </c>
      <c r="N149" s="252" t="s">
        <v>111</v>
      </c>
      <c r="O149" s="259">
        <v>2</v>
      </c>
      <c r="P149" s="256" t="s">
        <v>145</v>
      </c>
      <c r="Q149" s="268" t="s">
        <v>1214</v>
      </c>
      <c r="R149" s="269" t="s">
        <v>1215</v>
      </c>
      <c r="S149" s="171">
        <v>3</v>
      </c>
      <c r="T149" s="269" t="s">
        <v>1124</v>
      </c>
      <c r="U149" s="252">
        <v>4770</v>
      </c>
      <c r="V149" s="270"/>
      <c r="W149" s="270"/>
      <c r="X149" s="270"/>
      <c r="Y149" s="151" t="s">
        <v>1216</v>
      </c>
      <c r="Z149" s="271">
        <v>32141</v>
      </c>
      <c r="AA149" s="161"/>
      <c r="AB149" s="272"/>
      <c r="AC149" s="161"/>
      <c r="AD149" s="273"/>
      <c r="AE149" s="270"/>
      <c r="AF149" s="270"/>
      <c r="AG149" s="270"/>
      <c r="AH149" s="270"/>
      <c r="AI149" s="270"/>
      <c r="AJ149" s="270"/>
      <c r="AK149" s="270"/>
      <c r="AL149" s="270"/>
      <c r="AM149" s="274"/>
      <c r="AN149" s="274"/>
      <c r="AO149" s="274"/>
      <c r="AP149" s="274"/>
      <c r="AQ149" s="274"/>
      <c r="AR149" s="274"/>
      <c r="AS149" s="274"/>
      <c r="AT149" s="274"/>
      <c r="AU149" s="274"/>
    </row>
    <row r="150" spans="1:47" s="192" customFormat="1" ht="12.75">
      <c r="A150" s="264">
        <v>148</v>
      </c>
      <c r="B150" s="256" t="s">
        <v>46</v>
      </c>
      <c r="C150" s="256" t="s">
        <v>38</v>
      </c>
      <c r="D150" s="265">
        <v>45100</v>
      </c>
      <c r="E150" s="266">
        <v>2767</v>
      </c>
      <c r="F150" s="267" t="s">
        <v>1139</v>
      </c>
      <c r="G150" s="257"/>
      <c r="H150" s="173">
        <v>0</v>
      </c>
      <c r="I150" s="260"/>
      <c r="J150" s="260">
        <v>122.61</v>
      </c>
      <c r="K150" s="260"/>
      <c r="L150" s="260">
        <v>21128650</v>
      </c>
      <c r="M150" s="173">
        <v>211286</v>
      </c>
      <c r="N150" s="252" t="s">
        <v>1165</v>
      </c>
      <c r="O150" s="259">
        <v>1</v>
      </c>
      <c r="P150" s="256" t="s">
        <v>152</v>
      </c>
      <c r="Q150" s="268" t="s">
        <v>1217</v>
      </c>
      <c r="R150" s="269" t="s">
        <v>1218</v>
      </c>
      <c r="S150" s="171">
        <v>12</v>
      </c>
      <c r="T150" s="269" t="s">
        <v>1168</v>
      </c>
      <c r="U150" s="252">
        <v>97</v>
      </c>
      <c r="V150" s="270"/>
      <c r="W150" s="270"/>
      <c r="X150" s="270"/>
      <c r="Y150" s="151" t="s">
        <v>1219</v>
      </c>
      <c r="Z150" s="271">
        <v>41038</v>
      </c>
      <c r="AA150" s="161"/>
      <c r="AB150" s="272"/>
      <c r="AC150" s="161"/>
      <c r="AD150" s="273"/>
      <c r="AE150" s="270"/>
      <c r="AF150" s="270"/>
      <c r="AG150" s="270"/>
      <c r="AH150" s="270"/>
      <c r="AI150" s="270"/>
      <c r="AJ150" s="270"/>
      <c r="AK150" s="270"/>
      <c r="AL150" s="270"/>
      <c r="AM150" s="274"/>
      <c r="AN150" s="274"/>
      <c r="AO150" s="274"/>
      <c r="AP150" s="274"/>
      <c r="AQ150" s="274"/>
      <c r="AR150" s="274"/>
      <c r="AS150" s="274"/>
      <c r="AT150" s="274"/>
      <c r="AU150" s="274"/>
    </row>
    <row r="151" spans="1:47" s="192" customFormat="1" ht="12.75">
      <c r="A151" s="264">
        <v>149</v>
      </c>
      <c r="B151" s="256" t="s">
        <v>46</v>
      </c>
      <c r="C151" s="256" t="s">
        <v>38</v>
      </c>
      <c r="D151" s="265">
        <v>45100</v>
      </c>
      <c r="E151" s="266">
        <v>6139</v>
      </c>
      <c r="F151" s="267" t="s">
        <v>229</v>
      </c>
      <c r="G151" s="257"/>
      <c r="H151" s="173">
        <v>0</v>
      </c>
      <c r="I151" s="260"/>
      <c r="J151" s="260"/>
      <c r="K151" s="260"/>
      <c r="L151" s="260">
        <v>111904218</v>
      </c>
      <c r="M151" s="173">
        <v>783330</v>
      </c>
      <c r="N151" s="252" t="s">
        <v>336</v>
      </c>
      <c r="O151" s="259">
        <v>1</v>
      </c>
      <c r="P151" s="256" t="s">
        <v>505</v>
      </c>
      <c r="Q151" s="268" t="s">
        <v>1220</v>
      </c>
      <c r="R151" s="269" t="s">
        <v>1221</v>
      </c>
      <c r="S151" s="171">
        <v>28</v>
      </c>
      <c r="T151" s="269" t="s">
        <v>155</v>
      </c>
      <c r="U151" s="252" t="s">
        <v>1222</v>
      </c>
      <c r="V151" s="270"/>
      <c r="W151" s="270"/>
      <c r="X151" s="270"/>
      <c r="Y151" s="151" t="s">
        <v>1223</v>
      </c>
      <c r="Z151" s="271">
        <v>39799</v>
      </c>
      <c r="AA151" s="161" t="s">
        <v>162</v>
      </c>
      <c r="AB151" s="272">
        <v>40903</v>
      </c>
      <c r="AC151" s="161"/>
      <c r="AD151" s="273"/>
      <c r="AE151" s="270"/>
      <c r="AF151" s="270"/>
      <c r="AG151" s="270"/>
      <c r="AH151" s="270"/>
      <c r="AI151" s="270"/>
      <c r="AJ151" s="270"/>
      <c r="AK151" s="270"/>
      <c r="AL151" s="270"/>
      <c r="AM151" s="274"/>
      <c r="AN151" s="274"/>
      <c r="AO151" s="274"/>
      <c r="AP151" s="274"/>
      <c r="AQ151" s="274"/>
      <c r="AR151" s="274"/>
      <c r="AS151" s="274"/>
      <c r="AT151" s="274"/>
      <c r="AU151" s="274"/>
    </row>
    <row r="152" spans="1:47" s="192" customFormat="1" ht="12.75">
      <c r="A152" s="264">
        <v>150</v>
      </c>
      <c r="B152" s="256" t="s">
        <v>46</v>
      </c>
      <c r="C152" s="256" t="s">
        <v>38</v>
      </c>
      <c r="D152" s="265">
        <v>45100</v>
      </c>
      <c r="E152" s="266">
        <v>3901</v>
      </c>
      <c r="F152" s="267" t="s">
        <v>1224</v>
      </c>
      <c r="G152" s="257"/>
      <c r="H152" s="173">
        <v>0</v>
      </c>
      <c r="I152" s="260"/>
      <c r="J152" s="260">
        <v>70</v>
      </c>
      <c r="K152" s="260"/>
      <c r="L152" s="260">
        <v>12589248</v>
      </c>
      <c r="M152" s="173">
        <v>125892</v>
      </c>
      <c r="N152" s="252" t="s">
        <v>1225</v>
      </c>
      <c r="O152" s="259">
        <v>1</v>
      </c>
      <c r="P152" s="256" t="s">
        <v>505</v>
      </c>
      <c r="Q152" s="268" t="s">
        <v>1226</v>
      </c>
      <c r="R152" s="269" t="s">
        <v>1197</v>
      </c>
      <c r="S152" s="171">
        <v>12</v>
      </c>
      <c r="T152" s="269" t="s">
        <v>1227</v>
      </c>
      <c r="U152" s="252" t="s">
        <v>1228</v>
      </c>
      <c r="V152" s="270"/>
      <c r="W152" s="270"/>
      <c r="X152" s="270"/>
      <c r="Y152" s="151" t="s">
        <v>1229</v>
      </c>
      <c r="Z152" s="278" t="s">
        <v>1230</v>
      </c>
      <c r="AA152" s="161" t="s">
        <v>1231</v>
      </c>
      <c r="AB152" s="279" t="s">
        <v>1232</v>
      </c>
      <c r="AC152" s="161"/>
      <c r="AD152" s="273"/>
      <c r="AE152" s="270"/>
      <c r="AF152" s="270"/>
      <c r="AG152" s="270"/>
      <c r="AH152" s="270"/>
      <c r="AI152" s="270"/>
      <c r="AJ152" s="270"/>
      <c r="AK152" s="270"/>
      <c r="AL152" s="270"/>
      <c r="AM152" s="274"/>
      <c r="AN152" s="274"/>
      <c r="AO152" s="274"/>
      <c r="AP152" s="274"/>
      <c r="AQ152" s="274"/>
      <c r="AR152" s="274"/>
      <c r="AS152" s="274"/>
      <c r="AT152" s="274"/>
      <c r="AU152" s="274"/>
    </row>
    <row r="153" spans="1:47" s="192" customFormat="1" ht="12.75">
      <c r="A153" s="264">
        <v>151</v>
      </c>
      <c r="B153" s="256" t="s">
        <v>46</v>
      </c>
      <c r="C153" s="256" t="s">
        <v>38</v>
      </c>
      <c r="D153" s="265">
        <v>45100</v>
      </c>
      <c r="E153" s="266">
        <v>1206</v>
      </c>
      <c r="F153" s="267" t="s">
        <v>1233</v>
      </c>
      <c r="G153" s="257"/>
      <c r="H153" s="173">
        <v>0</v>
      </c>
      <c r="I153" s="260"/>
      <c r="J153" s="260">
        <v>392</v>
      </c>
      <c r="K153" s="260"/>
      <c r="L153" s="260">
        <v>21349000</v>
      </c>
      <c r="M153" s="173">
        <v>213490</v>
      </c>
      <c r="N153" s="252" t="s">
        <v>370</v>
      </c>
      <c r="O153" s="259">
        <v>1</v>
      </c>
      <c r="P153" s="256" t="s">
        <v>152</v>
      </c>
      <c r="Q153" s="268" t="s">
        <v>1234</v>
      </c>
      <c r="R153" s="269" t="s">
        <v>1235</v>
      </c>
      <c r="S153" s="171">
        <v>11</v>
      </c>
      <c r="T153" s="269" t="s">
        <v>1203</v>
      </c>
      <c r="U153" s="252">
        <v>1687</v>
      </c>
      <c r="V153" s="270"/>
      <c r="W153" s="270"/>
      <c r="X153" s="270"/>
      <c r="Y153" s="151"/>
      <c r="Z153" s="271"/>
      <c r="AA153" s="161"/>
      <c r="AB153" s="272"/>
      <c r="AC153" s="161"/>
      <c r="AD153" s="273"/>
      <c r="AE153" s="270"/>
      <c r="AF153" s="270"/>
      <c r="AG153" s="270"/>
      <c r="AH153" s="270"/>
      <c r="AI153" s="270"/>
      <c r="AJ153" s="270"/>
      <c r="AK153" s="270"/>
      <c r="AL153" s="270"/>
      <c r="AM153" s="274"/>
      <c r="AN153" s="274"/>
      <c r="AO153" s="274"/>
      <c r="AP153" s="274"/>
      <c r="AQ153" s="274"/>
      <c r="AR153" s="274"/>
      <c r="AS153" s="274"/>
      <c r="AT153" s="274"/>
      <c r="AU153" s="274"/>
    </row>
    <row r="154" spans="1:47" s="192" customFormat="1" ht="12.75">
      <c r="A154" s="264">
        <v>152</v>
      </c>
      <c r="B154" s="256" t="s">
        <v>46</v>
      </c>
      <c r="C154" s="256" t="s">
        <v>47</v>
      </c>
      <c r="D154" s="265">
        <v>45100</v>
      </c>
      <c r="E154" s="266">
        <v>6535</v>
      </c>
      <c r="F154" s="267" t="s">
        <v>1236</v>
      </c>
      <c r="G154" s="257" t="s">
        <v>137</v>
      </c>
      <c r="H154" s="173">
        <v>114.3</v>
      </c>
      <c r="I154" s="260"/>
      <c r="J154" s="260">
        <v>148.68</v>
      </c>
      <c r="K154" s="260"/>
      <c r="L154" s="260">
        <v>5819289</v>
      </c>
      <c r="M154" s="173">
        <v>87289</v>
      </c>
      <c r="N154" s="252" t="s">
        <v>111</v>
      </c>
      <c r="O154" s="259">
        <v>2</v>
      </c>
      <c r="P154" s="256" t="s">
        <v>145</v>
      </c>
      <c r="Q154" s="268" t="s">
        <v>1237</v>
      </c>
      <c r="R154" s="269" t="s">
        <v>1238</v>
      </c>
      <c r="S154" s="171">
        <v>31</v>
      </c>
      <c r="T154" s="269" t="s">
        <v>577</v>
      </c>
      <c r="U154" s="252" t="s">
        <v>1239</v>
      </c>
      <c r="V154" s="270"/>
      <c r="W154" s="270"/>
      <c r="X154" s="270"/>
      <c r="Y154" s="151" t="s">
        <v>1240</v>
      </c>
      <c r="Z154" s="271">
        <v>18286</v>
      </c>
      <c r="AA154" s="161" t="s">
        <v>157</v>
      </c>
      <c r="AB154" s="272">
        <v>18574</v>
      </c>
      <c r="AC154" s="161"/>
      <c r="AD154" s="273"/>
      <c r="AE154" s="270"/>
      <c r="AF154" s="270"/>
      <c r="AG154" s="270"/>
      <c r="AH154" s="270"/>
      <c r="AI154" s="270"/>
      <c r="AJ154" s="270"/>
      <c r="AK154" s="270"/>
      <c r="AL154" s="270"/>
      <c r="AM154" s="274"/>
      <c r="AN154" s="274"/>
      <c r="AO154" s="274"/>
      <c r="AP154" s="274"/>
      <c r="AQ154" s="274"/>
      <c r="AR154" s="274"/>
      <c r="AS154" s="274"/>
      <c r="AT154" s="274"/>
      <c r="AU154" s="274"/>
    </row>
    <row r="155" spans="1:47" s="192" customFormat="1" ht="12.75">
      <c r="A155" s="264">
        <v>153</v>
      </c>
      <c r="B155" s="256" t="s">
        <v>46</v>
      </c>
      <c r="C155" s="256" t="s">
        <v>38</v>
      </c>
      <c r="D155" s="265">
        <v>45100</v>
      </c>
      <c r="E155" s="266">
        <v>29</v>
      </c>
      <c r="F155" s="267" t="s">
        <v>1241</v>
      </c>
      <c r="G155" s="257"/>
      <c r="H155" s="173">
        <v>0</v>
      </c>
      <c r="I155" s="260"/>
      <c r="J155" s="260">
        <v>1299</v>
      </c>
      <c r="K155" s="260"/>
      <c r="L155" s="260">
        <v>4341600</v>
      </c>
      <c r="M155" s="173">
        <v>159912</v>
      </c>
      <c r="N155" s="252" t="s">
        <v>1242</v>
      </c>
      <c r="O155" s="259">
        <v>1</v>
      </c>
      <c r="P155" s="256" t="s">
        <v>471</v>
      </c>
      <c r="Q155" s="268" t="s">
        <v>1243</v>
      </c>
      <c r="R155" s="269" t="s">
        <v>1244</v>
      </c>
      <c r="S155" s="171">
        <v>8</v>
      </c>
      <c r="T155" s="269" t="s">
        <v>468</v>
      </c>
      <c r="U155" s="252" t="s">
        <v>1245</v>
      </c>
      <c r="V155" s="270"/>
      <c r="W155" s="270"/>
      <c r="X155" s="270"/>
      <c r="Y155" s="151" t="s">
        <v>520</v>
      </c>
      <c r="Z155" s="271">
        <v>22320</v>
      </c>
      <c r="AA155" s="161"/>
      <c r="AB155" s="272"/>
      <c r="AC155" s="161"/>
      <c r="AD155" s="273"/>
      <c r="AE155" s="161"/>
      <c r="AF155" s="272"/>
      <c r="AG155" s="161"/>
      <c r="AH155" s="272"/>
      <c r="AI155" s="161"/>
      <c r="AJ155" s="272"/>
      <c r="AK155" s="270"/>
      <c r="AL155" s="270"/>
      <c r="AM155" s="274"/>
      <c r="AN155" s="274"/>
      <c r="AO155" s="274"/>
      <c r="AP155" s="274"/>
      <c r="AQ155" s="274"/>
      <c r="AR155" s="274"/>
      <c r="AS155" s="274"/>
      <c r="AT155" s="274"/>
      <c r="AU155" s="274"/>
    </row>
    <row r="156" spans="1:47" s="192" customFormat="1" ht="12.75">
      <c r="A156" s="264">
        <v>154</v>
      </c>
      <c r="B156" s="256" t="s">
        <v>46</v>
      </c>
      <c r="C156" s="256" t="s">
        <v>38</v>
      </c>
      <c r="D156" s="265">
        <v>45100</v>
      </c>
      <c r="E156" s="266">
        <v>837</v>
      </c>
      <c r="F156" s="267" t="s">
        <v>311</v>
      </c>
      <c r="G156" s="257"/>
      <c r="H156" s="173">
        <v>0</v>
      </c>
      <c r="I156" s="260"/>
      <c r="J156" s="260">
        <v>7705</v>
      </c>
      <c r="K156" s="260"/>
      <c r="L156" s="260">
        <v>5800000</v>
      </c>
      <c r="M156" s="173">
        <v>58000</v>
      </c>
      <c r="N156" s="252" t="s">
        <v>1009</v>
      </c>
      <c r="O156" s="259">
        <v>1</v>
      </c>
      <c r="P156" s="256" t="s">
        <v>152</v>
      </c>
      <c r="Q156" s="268" t="s">
        <v>1246</v>
      </c>
      <c r="R156" s="269" t="s">
        <v>1247</v>
      </c>
      <c r="S156" s="171">
        <v>8</v>
      </c>
      <c r="T156" s="269" t="s">
        <v>1248</v>
      </c>
      <c r="U156" s="252">
        <v>650</v>
      </c>
      <c r="V156" s="270"/>
      <c r="W156" s="270"/>
      <c r="X156" s="270"/>
      <c r="Y156" s="151"/>
      <c r="Z156" s="271"/>
      <c r="AA156" s="161"/>
      <c r="AB156" s="272"/>
      <c r="AC156" s="161"/>
      <c r="AD156" s="273"/>
      <c r="AE156" s="270"/>
      <c r="AF156" s="270"/>
      <c r="AG156" s="270"/>
      <c r="AH156" s="270"/>
      <c r="AI156" s="270"/>
      <c r="AJ156" s="270"/>
      <c r="AK156" s="270"/>
      <c r="AL156" s="270"/>
      <c r="AM156" s="274"/>
      <c r="AN156" s="274"/>
      <c r="AO156" s="274"/>
      <c r="AP156" s="274"/>
      <c r="AQ156" s="274"/>
      <c r="AR156" s="274"/>
      <c r="AS156" s="274"/>
      <c r="AT156" s="274"/>
      <c r="AU156" s="274"/>
    </row>
    <row r="157" spans="1:47" s="192" customFormat="1" ht="12.75">
      <c r="A157" s="264">
        <v>155</v>
      </c>
      <c r="B157" s="256" t="s">
        <v>46</v>
      </c>
      <c r="C157" s="256" t="s">
        <v>47</v>
      </c>
      <c r="D157" s="265">
        <v>45100</v>
      </c>
      <c r="E157" s="266">
        <v>735</v>
      </c>
      <c r="F157" s="267" t="s">
        <v>953</v>
      </c>
      <c r="G157" s="257"/>
      <c r="H157" s="173">
        <v>12.8</v>
      </c>
      <c r="I157" s="260"/>
      <c r="J157" s="260">
        <v>355</v>
      </c>
      <c r="K157" s="260"/>
      <c r="L157" s="260">
        <v>2790681</v>
      </c>
      <c r="M157" s="173">
        <v>100860</v>
      </c>
      <c r="N157" s="252" t="s">
        <v>1249</v>
      </c>
      <c r="O157" s="259">
        <v>2</v>
      </c>
      <c r="P157" s="256" t="s">
        <v>471</v>
      </c>
      <c r="Q157" s="268" t="s">
        <v>1250</v>
      </c>
      <c r="R157" s="269" t="s">
        <v>1251</v>
      </c>
      <c r="S157" s="171">
        <v>8</v>
      </c>
      <c r="T157" s="269" t="s">
        <v>1252</v>
      </c>
      <c r="U157" s="252">
        <v>3304</v>
      </c>
      <c r="V157" s="270"/>
      <c r="W157" s="270"/>
      <c r="X157" s="270"/>
      <c r="Y157" s="151"/>
      <c r="Z157" s="271"/>
      <c r="AA157" s="161"/>
      <c r="AB157" s="272"/>
      <c r="AC157" s="161"/>
      <c r="AD157" s="273"/>
      <c r="AE157" s="270"/>
      <c r="AF157" s="270"/>
      <c r="AG157" s="270"/>
      <c r="AH157" s="270"/>
      <c r="AI157" s="270"/>
      <c r="AJ157" s="270"/>
      <c r="AK157" s="270"/>
      <c r="AL157" s="270"/>
      <c r="AM157" s="274"/>
      <c r="AN157" s="274"/>
      <c r="AO157" s="274"/>
      <c r="AP157" s="274"/>
      <c r="AQ157" s="274"/>
      <c r="AR157" s="274"/>
      <c r="AS157" s="274"/>
      <c r="AT157" s="274"/>
      <c r="AU157" s="274"/>
    </row>
    <row r="158" spans="1:47" s="192" customFormat="1" ht="12.75">
      <c r="A158" s="264">
        <v>156</v>
      </c>
      <c r="B158" s="256" t="s">
        <v>44</v>
      </c>
      <c r="C158" s="256" t="s">
        <v>48</v>
      </c>
      <c r="D158" s="265">
        <v>45100</v>
      </c>
      <c r="E158" s="266">
        <v>6335</v>
      </c>
      <c r="F158" s="267" t="s">
        <v>311</v>
      </c>
      <c r="G158" s="257"/>
      <c r="H158" s="173">
        <v>7857.56</v>
      </c>
      <c r="I158" s="260"/>
      <c r="J158" s="260">
        <v>156.01</v>
      </c>
      <c r="K158" s="260"/>
      <c r="L158" s="260">
        <v>56053515</v>
      </c>
      <c r="M158" s="173">
        <v>840803</v>
      </c>
      <c r="N158" s="252" t="s">
        <v>1253</v>
      </c>
      <c r="O158" s="259">
        <v>2</v>
      </c>
      <c r="P158" s="256" t="s">
        <v>145</v>
      </c>
      <c r="Q158" s="268" t="s">
        <v>1254</v>
      </c>
      <c r="R158" s="269" t="s">
        <v>1255</v>
      </c>
      <c r="S158" s="171">
        <v>28</v>
      </c>
      <c r="T158" s="269" t="s">
        <v>1344</v>
      </c>
      <c r="U158" s="252" t="s">
        <v>1256</v>
      </c>
      <c r="V158" s="270"/>
      <c r="W158" s="270"/>
      <c r="X158" s="270"/>
      <c r="Y158" s="151"/>
      <c r="Z158" s="271"/>
      <c r="AA158" s="161"/>
      <c r="AB158" s="272"/>
      <c r="AC158" s="161"/>
      <c r="AD158" s="273"/>
      <c r="AE158" s="270"/>
      <c r="AF158" s="270"/>
      <c r="AG158" s="270"/>
      <c r="AH158" s="270"/>
      <c r="AI158" s="270"/>
      <c r="AJ158" s="270"/>
      <c r="AK158" s="270"/>
      <c r="AL158" s="270"/>
      <c r="AM158" s="274"/>
      <c r="AN158" s="274"/>
      <c r="AO158" s="274"/>
      <c r="AP158" s="274"/>
      <c r="AQ158" s="274"/>
      <c r="AR158" s="274"/>
      <c r="AS158" s="274"/>
      <c r="AT158" s="274"/>
      <c r="AU158" s="274"/>
    </row>
    <row r="159" spans="1:47" s="192" customFormat="1" ht="12.75">
      <c r="A159" s="264">
        <v>157</v>
      </c>
      <c r="B159" s="256" t="s">
        <v>46</v>
      </c>
      <c r="C159" s="256" t="s">
        <v>47</v>
      </c>
      <c r="D159" s="265">
        <v>45100</v>
      </c>
      <c r="E159" s="266">
        <v>929</v>
      </c>
      <c r="F159" s="267" t="s">
        <v>1257</v>
      </c>
      <c r="G159" s="257"/>
      <c r="H159" s="173">
        <v>387.07</v>
      </c>
      <c r="I159" s="260"/>
      <c r="J159" s="260">
        <v>379.77</v>
      </c>
      <c r="K159" s="260"/>
      <c r="L159" s="260">
        <v>8252434</v>
      </c>
      <c r="M159" s="173">
        <v>123787</v>
      </c>
      <c r="N159" s="252" t="s">
        <v>1258</v>
      </c>
      <c r="O159" s="259">
        <v>3</v>
      </c>
      <c r="P159" s="256" t="s">
        <v>195</v>
      </c>
      <c r="Q159" s="268" t="s">
        <v>1259</v>
      </c>
      <c r="R159" s="269" t="s">
        <v>1260</v>
      </c>
      <c r="S159" s="171">
        <v>8</v>
      </c>
      <c r="T159" s="269" t="s">
        <v>468</v>
      </c>
      <c r="U159" s="252">
        <v>2876</v>
      </c>
      <c r="V159" s="270"/>
      <c r="W159" s="270"/>
      <c r="X159" s="270"/>
      <c r="Y159" s="151" t="s">
        <v>1261</v>
      </c>
      <c r="Z159" s="271">
        <v>40785</v>
      </c>
      <c r="AA159" s="161" t="s">
        <v>1262</v>
      </c>
      <c r="AB159" s="272">
        <v>40813</v>
      </c>
      <c r="AC159" s="161"/>
      <c r="AD159" s="273"/>
      <c r="AE159" s="270"/>
      <c r="AF159" s="270"/>
      <c r="AG159" s="270"/>
      <c r="AH159" s="270"/>
      <c r="AI159" s="270"/>
      <c r="AJ159" s="270"/>
      <c r="AK159" s="270"/>
      <c r="AL159" s="270"/>
      <c r="AM159" s="274"/>
      <c r="AN159" s="274"/>
      <c r="AO159" s="274"/>
      <c r="AP159" s="274"/>
      <c r="AQ159" s="274"/>
      <c r="AR159" s="274"/>
      <c r="AS159" s="274"/>
      <c r="AT159" s="274"/>
      <c r="AU159" s="274"/>
    </row>
    <row r="160" spans="1:47" s="192" customFormat="1" ht="12.75">
      <c r="A160" s="264">
        <v>158</v>
      </c>
      <c r="B160" s="256" t="s">
        <v>46</v>
      </c>
      <c r="C160" s="256" t="s">
        <v>47</v>
      </c>
      <c r="D160" s="265">
        <v>45106</v>
      </c>
      <c r="E160" s="266">
        <v>5861</v>
      </c>
      <c r="F160" s="267" t="s">
        <v>454</v>
      </c>
      <c r="G160" s="257" t="s">
        <v>459</v>
      </c>
      <c r="H160" s="173">
        <v>16.86</v>
      </c>
      <c r="I160" s="260"/>
      <c r="J160" s="260">
        <v>223</v>
      </c>
      <c r="K160" s="260"/>
      <c r="L160" s="260">
        <v>2767063</v>
      </c>
      <c r="M160" s="173">
        <v>41506</v>
      </c>
      <c r="N160" s="252" t="s">
        <v>111</v>
      </c>
      <c r="O160" s="259">
        <v>2</v>
      </c>
      <c r="P160" s="256" t="s">
        <v>145</v>
      </c>
      <c r="Q160" s="268" t="s">
        <v>1263</v>
      </c>
      <c r="R160" s="269" t="s">
        <v>1264</v>
      </c>
      <c r="S160" s="171">
        <v>23</v>
      </c>
      <c r="T160" s="269" t="s">
        <v>1265</v>
      </c>
      <c r="U160" s="252">
        <v>4585</v>
      </c>
      <c r="V160" s="270"/>
      <c r="W160" s="270"/>
      <c r="X160" s="270"/>
      <c r="Y160" s="151" t="s">
        <v>1266</v>
      </c>
      <c r="Z160" s="271">
        <v>43882</v>
      </c>
      <c r="AA160" s="161" t="s">
        <v>1267</v>
      </c>
      <c r="AB160" s="272">
        <v>44329</v>
      </c>
      <c r="AC160" s="161"/>
      <c r="AD160" s="273"/>
      <c r="AE160" s="161"/>
      <c r="AF160" s="272"/>
      <c r="AG160" s="270"/>
      <c r="AH160" s="270"/>
      <c r="AI160" s="270"/>
      <c r="AJ160" s="270"/>
      <c r="AK160" s="270"/>
      <c r="AL160" s="270"/>
      <c r="AM160" s="274"/>
      <c r="AN160" s="274"/>
      <c r="AO160" s="274"/>
      <c r="AP160" s="274"/>
      <c r="AQ160" s="274"/>
      <c r="AR160" s="274"/>
      <c r="AS160" s="274"/>
      <c r="AT160" s="274"/>
      <c r="AU160" s="274"/>
    </row>
    <row r="161" spans="1:47" s="192" customFormat="1" ht="12.75">
      <c r="A161" s="264">
        <v>159</v>
      </c>
      <c r="B161" s="256" t="s">
        <v>46</v>
      </c>
      <c r="C161" s="256" t="s">
        <v>38</v>
      </c>
      <c r="D161" s="265">
        <v>45106</v>
      </c>
      <c r="E161" s="266">
        <v>761</v>
      </c>
      <c r="F161" s="267" t="s">
        <v>1268</v>
      </c>
      <c r="G161" s="257"/>
      <c r="H161" s="173">
        <v>0</v>
      </c>
      <c r="I161" s="260"/>
      <c r="J161" s="260">
        <v>42</v>
      </c>
      <c r="K161" s="260"/>
      <c r="L161" s="260">
        <v>3810000</v>
      </c>
      <c r="M161" s="173">
        <v>38100</v>
      </c>
      <c r="N161" s="252" t="s">
        <v>1165</v>
      </c>
      <c r="O161" s="259">
        <v>1</v>
      </c>
      <c r="P161" s="256" t="s">
        <v>1269</v>
      </c>
      <c r="Q161" s="268" t="s">
        <v>1270</v>
      </c>
      <c r="R161" s="269" t="s">
        <v>1271</v>
      </c>
      <c r="S161" s="171">
        <v>6</v>
      </c>
      <c r="T161" s="269" t="s">
        <v>1272</v>
      </c>
      <c r="U161" s="252" t="s">
        <v>1273</v>
      </c>
      <c r="V161" s="270"/>
      <c r="W161" s="270"/>
      <c r="X161" s="270"/>
      <c r="Y161" s="151"/>
      <c r="Z161" s="271"/>
      <c r="AA161" s="161"/>
      <c r="AB161" s="272"/>
      <c r="AC161" s="161"/>
      <c r="AD161" s="273"/>
      <c r="AE161" s="270"/>
      <c r="AF161" s="270"/>
      <c r="AG161" s="270"/>
      <c r="AH161" s="270"/>
      <c r="AI161" s="270"/>
      <c r="AJ161" s="270"/>
      <c r="AK161" s="270"/>
      <c r="AL161" s="270"/>
      <c r="AM161" s="274"/>
      <c r="AN161" s="274"/>
      <c r="AO161" s="274"/>
      <c r="AP161" s="274"/>
      <c r="AQ161" s="274"/>
      <c r="AR161" s="274"/>
      <c r="AS161" s="274"/>
      <c r="AT161" s="274"/>
      <c r="AU161" s="274"/>
    </row>
    <row r="162" spans="1:47" s="192" customFormat="1" ht="12.75">
      <c r="A162" s="264">
        <v>160</v>
      </c>
      <c r="B162" s="256" t="s">
        <v>109</v>
      </c>
      <c r="C162" s="256" t="s">
        <v>37</v>
      </c>
      <c r="D162" s="265">
        <v>45107</v>
      </c>
      <c r="E162" s="266">
        <v>6527</v>
      </c>
      <c r="F162" s="267" t="s">
        <v>510</v>
      </c>
      <c r="G162" s="257"/>
      <c r="H162" s="173">
        <v>15045.56</v>
      </c>
      <c r="I162" s="260"/>
      <c r="J162" s="260">
        <v>3030.75</v>
      </c>
      <c r="K162" s="260"/>
      <c r="L162" s="260">
        <v>129803938</v>
      </c>
      <c r="M162" s="173">
        <v>1309664</v>
      </c>
      <c r="N162" s="252" t="s">
        <v>111</v>
      </c>
      <c r="O162" s="259">
        <v>18</v>
      </c>
      <c r="P162" s="256" t="s">
        <v>1274</v>
      </c>
      <c r="Q162" s="268" t="s">
        <v>1275</v>
      </c>
      <c r="R162" s="269" t="s">
        <v>1276</v>
      </c>
      <c r="S162" s="171">
        <v>31</v>
      </c>
      <c r="T162" s="269" t="s">
        <v>1277</v>
      </c>
      <c r="U162" s="252" t="s">
        <v>1278</v>
      </c>
      <c r="V162" s="270"/>
      <c r="W162" s="270"/>
      <c r="X162" s="270"/>
      <c r="Y162" s="151" t="s">
        <v>1279</v>
      </c>
      <c r="Z162" s="271">
        <v>44165</v>
      </c>
      <c r="AA162" s="161"/>
      <c r="AB162" s="272"/>
      <c r="AC162" s="161"/>
      <c r="AD162" s="273"/>
      <c r="AE162" s="161"/>
      <c r="AF162" s="272"/>
      <c r="AG162" s="270"/>
      <c r="AH162" s="270"/>
      <c r="AI162" s="270"/>
      <c r="AJ162" s="270"/>
      <c r="AK162" s="270"/>
      <c r="AL162" s="270"/>
      <c r="AM162" s="274"/>
      <c r="AN162" s="274"/>
      <c r="AO162" s="274"/>
      <c r="AP162" s="274"/>
      <c r="AQ162" s="274"/>
      <c r="AR162" s="274"/>
      <c r="AS162" s="274"/>
      <c r="AT162" s="274"/>
      <c r="AU162" s="274"/>
    </row>
    <row r="163" spans="1:47" s="192" customFormat="1" ht="12.75">
      <c r="A163" s="264">
        <v>161</v>
      </c>
      <c r="B163" s="256" t="s">
        <v>109</v>
      </c>
      <c r="C163" s="256" t="s">
        <v>37</v>
      </c>
      <c r="D163" s="265">
        <v>45111</v>
      </c>
      <c r="E163" s="266">
        <v>2151</v>
      </c>
      <c r="F163" s="267" t="s">
        <v>1345</v>
      </c>
      <c r="G163" s="257"/>
      <c r="H163" s="173">
        <v>157.34</v>
      </c>
      <c r="I163" s="260"/>
      <c r="J163" s="260">
        <v>243</v>
      </c>
      <c r="K163" s="260"/>
      <c r="L163" s="260">
        <v>2798460</v>
      </c>
      <c r="M163" s="173">
        <v>39317</v>
      </c>
      <c r="N163" s="252" t="s">
        <v>111</v>
      </c>
      <c r="O163" s="259">
        <v>2</v>
      </c>
      <c r="P163" s="256" t="s">
        <v>145</v>
      </c>
      <c r="Q163" s="268" t="s">
        <v>1346</v>
      </c>
      <c r="R163" s="269" t="s">
        <v>1347</v>
      </c>
      <c r="S163" s="171">
        <v>2</v>
      </c>
      <c r="T163" s="269" t="s">
        <v>1348</v>
      </c>
      <c r="U163" s="252">
        <v>4211</v>
      </c>
      <c r="V163" s="270"/>
      <c r="W163" s="270"/>
      <c r="X163" s="270"/>
      <c r="Y163" s="151" t="s">
        <v>1349</v>
      </c>
      <c r="Z163" s="271">
        <v>41942</v>
      </c>
      <c r="AA163" s="161"/>
      <c r="AB163" s="272"/>
      <c r="AC163" s="161"/>
      <c r="AD163" s="273"/>
      <c r="AE163" s="270"/>
      <c r="AF163" s="270"/>
      <c r="AG163" s="270"/>
      <c r="AH163" s="270"/>
      <c r="AI163" s="270"/>
      <c r="AJ163" s="270"/>
      <c r="AK163" s="270"/>
      <c r="AL163" s="270"/>
      <c r="AM163" s="274"/>
      <c r="AN163" s="274"/>
      <c r="AO163" s="274"/>
      <c r="AP163" s="274"/>
      <c r="AQ163" s="274"/>
      <c r="AR163" s="274"/>
      <c r="AS163" s="274"/>
      <c r="AT163" s="274"/>
      <c r="AU163" s="274"/>
    </row>
    <row r="164" spans="1:47" s="192" customFormat="1" ht="12.75">
      <c r="A164" s="264">
        <v>162</v>
      </c>
      <c r="B164" s="256" t="s">
        <v>44</v>
      </c>
      <c r="C164" s="256" t="s">
        <v>48</v>
      </c>
      <c r="D164" s="265">
        <v>45111</v>
      </c>
      <c r="E164" s="266">
        <v>3966</v>
      </c>
      <c r="F164" s="267" t="s">
        <v>1350</v>
      </c>
      <c r="G164" s="257"/>
      <c r="H164" s="173">
        <v>197.46</v>
      </c>
      <c r="I164" s="260"/>
      <c r="J164" s="260">
        <v>7456.68</v>
      </c>
      <c r="K164" s="260"/>
      <c r="L164" s="260">
        <v>23316274</v>
      </c>
      <c r="M164" s="173">
        <v>8116</v>
      </c>
      <c r="N164" s="252" t="s">
        <v>1162</v>
      </c>
      <c r="O164" s="259">
        <v>2</v>
      </c>
      <c r="P164" s="256" t="s">
        <v>333</v>
      </c>
      <c r="Q164" s="268" t="s">
        <v>484</v>
      </c>
      <c r="R164" s="269" t="s">
        <v>485</v>
      </c>
      <c r="S164" s="171">
        <v>22</v>
      </c>
      <c r="T164" s="269" t="s">
        <v>1351</v>
      </c>
      <c r="U164" s="252">
        <v>185</v>
      </c>
      <c r="V164" s="270"/>
      <c r="W164" s="270"/>
      <c r="X164" s="270"/>
      <c r="Y164" s="151"/>
      <c r="Z164" s="271"/>
      <c r="AA164" s="161"/>
      <c r="AB164" s="272"/>
      <c r="AC164" s="161"/>
      <c r="AD164" s="273"/>
      <c r="AE164" s="270"/>
      <c r="AF164" s="270"/>
      <c r="AG164" s="270"/>
      <c r="AH164" s="270"/>
      <c r="AI164" s="270"/>
      <c r="AJ164" s="270"/>
      <c r="AK164" s="270"/>
      <c r="AL164" s="270"/>
      <c r="AM164" s="274"/>
      <c r="AN164" s="274"/>
      <c r="AO164" s="274"/>
      <c r="AP164" s="274"/>
      <c r="AQ164" s="274"/>
      <c r="AR164" s="274"/>
      <c r="AS164" s="274"/>
      <c r="AT164" s="274"/>
      <c r="AU164" s="274"/>
    </row>
    <row r="165" spans="1:38" ht="12.75">
      <c r="A165" s="11">
        <v>163</v>
      </c>
      <c r="B165" s="40" t="s">
        <v>46</v>
      </c>
      <c r="C165" s="40" t="s">
        <v>47</v>
      </c>
      <c r="D165" s="41">
        <v>45111</v>
      </c>
      <c r="E165" s="137">
        <v>1849</v>
      </c>
      <c r="F165" s="47" t="s">
        <v>311</v>
      </c>
      <c r="G165" s="28" t="s">
        <v>459</v>
      </c>
      <c r="H165" s="52">
        <v>62.03</v>
      </c>
      <c r="I165" s="4"/>
      <c r="J165" s="4">
        <v>176.55</v>
      </c>
      <c r="K165" s="4"/>
      <c r="L165" s="4">
        <v>10180363</v>
      </c>
      <c r="M165" s="52">
        <v>182205</v>
      </c>
      <c r="N165" s="29" t="s">
        <v>111</v>
      </c>
      <c r="O165" s="14">
        <v>2</v>
      </c>
      <c r="P165" s="40" t="s">
        <v>145</v>
      </c>
      <c r="Q165" s="31" t="s">
        <v>1352</v>
      </c>
      <c r="R165" s="32" t="s">
        <v>1353</v>
      </c>
      <c r="S165" s="171">
        <v>4</v>
      </c>
      <c r="T165" s="32" t="s">
        <v>1354</v>
      </c>
      <c r="U165" s="29">
        <v>1515</v>
      </c>
      <c r="V165" s="8"/>
      <c r="W165" s="8"/>
      <c r="X165" s="8"/>
      <c r="Y165" s="33" t="s">
        <v>1355</v>
      </c>
      <c r="Z165" s="7">
        <v>17891</v>
      </c>
      <c r="AA165" s="34"/>
      <c r="AB165" s="18"/>
      <c r="AC165" s="34"/>
      <c r="AD165" s="70"/>
      <c r="AE165" s="8"/>
      <c r="AF165" s="8"/>
      <c r="AG165" s="8"/>
      <c r="AH165" s="8"/>
      <c r="AI165" s="8"/>
      <c r="AJ165" s="8"/>
      <c r="AK165" s="8"/>
      <c r="AL165" s="8"/>
    </row>
    <row r="166" spans="1:38" ht="12.75">
      <c r="A166" s="11">
        <v>164</v>
      </c>
      <c r="B166" s="40" t="s">
        <v>109</v>
      </c>
      <c r="C166" s="40" t="s">
        <v>37</v>
      </c>
      <c r="D166" s="41">
        <v>45113</v>
      </c>
      <c r="E166" s="137">
        <v>6512</v>
      </c>
      <c r="F166" s="47" t="s">
        <v>1233</v>
      </c>
      <c r="G166" s="28"/>
      <c r="H166" s="52">
        <v>11964.76</v>
      </c>
      <c r="I166" s="4"/>
      <c r="J166" s="4">
        <v>2150</v>
      </c>
      <c r="K166" s="4"/>
      <c r="L166" s="4">
        <v>17218428</v>
      </c>
      <c r="M166" s="52">
        <v>185098</v>
      </c>
      <c r="N166" s="29" t="s">
        <v>111</v>
      </c>
      <c r="O166" s="14">
        <v>10</v>
      </c>
      <c r="P166" s="40" t="s">
        <v>1356</v>
      </c>
      <c r="Q166" s="31" t="s">
        <v>1275</v>
      </c>
      <c r="R166" s="32" t="s">
        <v>1357</v>
      </c>
      <c r="S166" s="171">
        <v>37</v>
      </c>
      <c r="T166" s="32" t="s">
        <v>1326</v>
      </c>
      <c r="U166" s="29">
        <v>1680</v>
      </c>
      <c r="V166" s="8"/>
      <c r="W166" s="8"/>
      <c r="X166" s="8"/>
      <c r="Y166" s="33" t="s">
        <v>1358</v>
      </c>
      <c r="Z166" s="7">
        <v>44160</v>
      </c>
      <c r="AA166" s="34"/>
      <c r="AB166" s="18"/>
      <c r="AC166" s="34"/>
      <c r="AD166" s="70"/>
      <c r="AE166" s="8"/>
      <c r="AF166" s="8"/>
      <c r="AG166" s="8"/>
      <c r="AH166" s="8"/>
      <c r="AI166" s="8"/>
      <c r="AJ166" s="8"/>
      <c r="AK166" s="8"/>
      <c r="AL166" s="8"/>
    </row>
    <row r="167" spans="1:38" ht="12.75">
      <c r="A167" s="13">
        <v>165</v>
      </c>
      <c r="B167" s="36" t="s">
        <v>46</v>
      </c>
      <c r="C167" s="36" t="s">
        <v>47</v>
      </c>
      <c r="D167" s="7">
        <v>45026</v>
      </c>
      <c r="E167" s="126">
        <v>856</v>
      </c>
      <c r="F167" s="47" t="s">
        <v>1359</v>
      </c>
      <c r="G167" s="36"/>
      <c r="H167" s="10">
        <v>93.51</v>
      </c>
      <c r="I167" s="8"/>
      <c r="J167" s="195">
        <v>381.24</v>
      </c>
      <c r="K167" s="8"/>
      <c r="L167" s="10">
        <v>14476190</v>
      </c>
      <c r="M167" s="10">
        <v>217143</v>
      </c>
      <c r="N167" s="196" t="s">
        <v>111</v>
      </c>
      <c r="O167" s="197">
        <v>2</v>
      </c>
      <c r="P167" s="123" t="s">
        <v>145</v>
      </c>
      <c r="Q167" s="198" t="s">
        <v>1360</v>
      </c>
      <c r="R167" s="46" t="s">
        <v>1361</v>
      </c>
      <c r="S167" s="199">
        <v>4</v>
      </c>
      <c r="T167" s="47" t="s">
        <v>513</v>
      </c>
      <c r="U167" s="126">
        <v>846</v>
      </c>
      <c r="V167" s="8"/>
      <c r="W167" s="8"/>
      <c r="X167" s="8"/>
      <c r="Y167" s="33"/>
      <c r="Z167" s="7"/>
      <c r="AA167" s="34"/>
      <c r="AB167" s="1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2.75">
      <c r="A168" s="13">
        <v>166</v>
      </c>
      <c r="B168" s="36" t="s">
        <v>109</v>
      </c>
      <c r="C168" s="36" t="s">
        <v>37</v>
      </c>
      <c r="D168" s="7">
        <v>45119</v>
      </c>
      <c r="E168" s="126">
        <v>6115</v>
      </c>
      <c r="F168" s="47" t="s">
        <v>311</v>
      </c>
      <c r="G168" s="197"/>
      <c r="H168" s="10">
        <v>15510.21</v>
      </c>
      <c r="I168" s="8"/>
      <c r="J168" s="195">
        <v>552534.49</v>
      </c>
      <c r="K168" s="8"/>
      <c r="L168" s="10">
        <v>3263973459</v>
      </c>
      <c r="M168" s="10">
        <v>60687401</v>
      </c>
      <c r="N168" s="34" t="s">
        <v>1362</v>
      </c>
      <c r="O168" s="197">
        <v>0</v>
      </c>
      <c r="P168" s="123" t="s">
        <v>333</v>
      </c>
      <c r="Q168" s="34" t="s">
        <v>1363</v>
      </c>
      <c r="R168" s="46" t="s">
        <v>1364</v>
      </c>
      <c r="S168" s="199">
        <v>15</v>
      </c>
      <c r="T168" s="47" t="s">
        <v>185</v>
      </c>
      <c r="U168" s="33">
        <v>2001</v>
      </c>
      <c r="V168" s="8"/>
      <c r="W168" s="8"/>
      <c r="X168" s="8"/>
      <c r="Y168" s="33" t="s">
        <v>1204</v>
      </c>
      <c r="Z168" s="7">
        <v>39139</v>
      </c>
      <c r="AA168" s="34"/>
      <c r="AB168" s="18"/>
      <c r="AC168" s="34"/>
      <c r="AD168" s="18"/>
      <c r="AE168" s="8"/>
      <c r="AF168" s="8"/>
      <c r="AG168" s="8"/>
      <c r="AH168" s="8"/>
      <c r="AI168" s="8"/>
      <c r="AJ168" s="8"/>
      <c r="AK168" s="8"/>
      <c r="AL168" s="8"/>
    </row>
    <row r="169" spans="1:38" ht="12.75">
      <c r="A169" s="13">
        <v>167</v>
      </c>
      <c r="B169" s="36" t="s">
        <v>44</v>
      </c>
      <c r="C169" s="36" t="s">
        <v>37</v>
      </c>
      <c r="D169" s="7">
        <v>45119</v>
      </c>
      <c r="E169" s="126">
        <v>6115</v>
      </c>
      <c r="F169" s="47" t="s">
        <v>311</v>
      </c>
      <c r="G169" s="36"/>
      <c r="H169" s="10">
        <v>5260.27</v>
      </c>
      <c r="I169" s="8"/>
      <c r="J169" s="195">
        <v>552534.49</v>
      </c>
      <c r="K169" s="8"/>
      <c r="L169" s="10">
        <v>1985318530</v>
      </c>
      <c r="M169" s="10">
        <v>20137060</v>
      </c>
      <c r="N169" s="196" t="s">
        <v>1365</v>
      </c>
      <c r="O169" s="123" t="s">
        <v>603</v>
      </c>
      <c r="P169" s="123" t="s">
        <v>333</v>
      </c>
      <c r="Q169" s="198" t="s">
        <v>1028</v>
      </c>
      <c r="R169" s="46" t="s">
        <v>1366</v>
      </c>
      <c r="S169" s="199">
        <v>15</v>
      </c>
      <c r="T169" s="47" t="s">
        <v>185</v>
      </c>
      <c r="U169" s="33">
        <v>2001</v>
      </c>
      <c r="V169" s="8"/>
      <c r="W169" s="8"/>
      <c r="X169" s="8"/>
      <c r="Y169" s="33"/>
      <c r="Z169" s="7"/>
      <c r="AA169" s="34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2.75">
      <c r="A170" s="13">
        <v>168</v>
      </c>
      <c r="B170" s="36" t="s">
        <v>46</v>
      </c>
      <c r="C170" s="36" t="s">
        <v>38</v>
      </c>
      <c r="D170" s="7">
        <v>45119</v>
      </c>
      <c r="E170" s="126">
        <v>710</v>
      </c>
      <c r="F170" s="47" t="s">
        <v>444</v>
      </c>
      <c r="G170" s="36"/>
      <c r="H170" s="10">
        <v>0</v>
      </c>
      <c r="I170" s="8"/>
      <c r="J170" s="195">
        <v>209.4</v>
      </c>
      <c r="K170" s="8"/>
      <c r="L170" s="10">
        <v>3559800</v>
      </c>
      <c r="M170" s="10">
        <v>35598</v>
      </c>
      <c r="N170" s="196" t="s">
        <v>1367</v>
      </c>
      <c r="O170" s="197">
        <v>2</v>
      </c>
      <c r="P170" s="123" t="s">
        <v>152</v>
      </c>
      <c r="Q170" s="198" t="s">
        <v>1368</v>
      </c>
      <c r="R170" s="46" t="s">
        <v>1369</v>
      </c>
      <c r="S170" s="199">
        <v>10</v>
      </c>
      <c r="T170" s="47" t="s">
        <v>1370</v>
      </c>
      <c r="U170" s="33">
        <v>1190</v>
      </c>
      <c r="V170" s="8"/>
      <c r="W170" s="8"/>
      <c r="X170" s="8"/>
      <c r="Y170" s="33" t="s">
        <v>1371</v>
      </c>
      <c r="Z170" s="213" t="s">
        <v>1372</v>
      </c>
      <c r="AA170" s="34"/>
      <c r="AB170" s="1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2.75">
      <c r="A171" s="13">
        <v>169</v>
      </c>
      <c r="B171" s="36" t="s">
        <v>109</v>
      </c>
      <c r="C171" s="36" t="s">
        <v>37</v>
      </c>
      <c r="D171" s="7">
        <v>45119</v>
      </c>
      <c r="E171" s="126">
        <v>5653</v>
      </c>
      <c r="F171" s="47" t="s">
        <v>901</v>
      </c>
      <c r="G171" s="197"/>
      <c r="H171" s="10">
        <f>13.65+2.38</f>
        <v>16.03</v>
      </c>
      <c r="I171" s="8"/>
      <c r="J171" s="8">
        <v>415.09</v>
      </c>
      <c r="K171" s="8"/>
      <c r="L171" s="10">
        <v>4617576</v>
      </c>
      <c r="M171" s="10">
        <v>107687</v>
      </c>
      <c r="N171" s="34" t="s">
        <v>111</v>
      </c>
      <c r="O171" s="197">
        <v>2</v>
      </c>
      <c r="P171" s="123" t="s">
        <v>1373</v>
      </c>
      <c r="Q171" s="34" t="s">
        <v>1374</v>
      </c>
      <c r="R171" s="46" t="s">
        <v>1375</v>
      </c>
      <c r="S171" s="199">
        <v>20</v>
      </c>
      <c r="T171" s="47" t="s">
        <v>193</v>
      </c>
      <c r="U171" s="33" t="s">
        <v>1376</v>
      </c>
      <c r="V171" s="8"/>
      <c r="W171" s="8"/>
      <c r="X171" s="8"/>
      <c r="Y171" s="33"/>
      <c r="Z171" s="7"/>
      <c r="AA171" s="34"/>
      <c r="AB171" s="18"/>
      <c r="AC171" s="34"/>
      <c r="AD171" s="18"/>
      <c r="AE171" s="34"/>
      <c r="AF171" s="18"/>
      <c r="AG171" s="8"/>
      <c r="AH171" s="8"/>
      <c r="AI171" s="8"/>
      <c r="AJ171" s="8"/>
      <c r="AK171" s="8"/>
      <c r="AL171" s="8"/>
    </row>
    <row r="172" spans="1:38" ht="12.75">
      <c r="A172" s="13">
        <v>170</v>
      </c>
      <c r="B172" s="36" t="s">
        <v>109</v>
      </c>
      <c r="C172" s="36" t="s">
        <v>37</v>
      </c>
      <c r="D172" s="7">
        <v>45120</v>
      </c>
      <c r="E172" s="126">
        <v>62</v>
      </c>
      <c r="F172" s="47" t="s">
        <v>1377</v>
      </c>
      <c r="G172" s="197"/>
      <c r="H172" s="10">
        <v>16400.77</v>
      </c>
      <c r="I172" s="8"/>
      <c r="J172" s="195">
        <v>1579.8</v>
      </c>
      <c r="K172" s="8"/>
      <c r="L172" s="10">
        <v>94274220</v>
      </c>
      <c r="M172" s="10">
        <v>902842</v>
      </c>
      <c r="N172" s="196" t="s">
        <v>111</v>
      </c>
      <c r="O172" s="197">
        <v>17</v>
      </c>
      <c r="P172" s="123" t="s">
        <v>1378</v>
      </c>
      <c r="Q172" s="198" t="s">
        <v>1379</v>
      </c>
      <c r="R172" s="46" t="s">
        <v>1380</v>
      </c>
      <c r="S172" s="199">
        <v>5</v>
      </c>
      <c r="T172" s="47" t="s">
        <v>1381</v>
      </c>
      <c r="U172" s="33" t="s">
        <v>1382</v>
      </c>
      <c r="V172" s="8"/>
      <c r="W172" s="8"/>
      <c r="X172" s="8"/>
      <c r="Y172" s="33" t="s">
        <v>1383</v>
      </c>
      <c r="Z172" s="7">
        <v>43803</v>
      </c>
      <c r="AA172" s="34"/>
      <c r="AB172" s="1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2.75">
      <c r="A173" s="13">
        <v>171</v>
      </c>
      <c r="B173" s="36" t="s">
        <v>46</v>
      </c>
      <c r="C173" s="36" t="s">
        <v>189</v>
      </c>
      <c r="D173" s="7">
        <v>45120</v>
      </c>
      <c r="E173" s="126">
        <v>2458</v>
      </c>
      <c r="F173" s="47" t="s">
        <v>458</v>
      </c>
      <c r="G173" s="36"/>
      <c r="H173" s="10">
        <v>68.97</v>
      </c>
      <c r="I173" s="8"/>
      <c r="J173" s="195">
        <v>138.97</v>
      </c>
      <c r="K173" s="8"/>
      <c r="L173" s="10">
        <v>7955069</v>
      </c>
      <c r="M173" s="10">
        <v>59663</v>
      </c>
      <c r="N173" s="196" t="s">
        <v>111</v>
      </c>
      <c r="O173" s="197">
        <v>1</v>
      </c>
      <c r="P173" s="123" t="s">
        <v>1373</v>
      </c>
      <c r="Q173" s="198" t="s">
        <v>1384</v>
      </c>
      <c r="R173" s="46" t="s">
        <v>1385</v>
      </c>
      <c r="S173" s="199">
        <v>1</v>
      </c>
      <c r="T173" s="47" t="s">
        <v>1177</v>
      </c>
      <c r="U173" s="33" t="s">
        <v>1386</v>
      </c>
      <c r="V173" s="8"/>
      <c r="W173" s="8"/>
      <c r="X173" s="8"/>
      <c r="Y173" s="33"/>
      <c r="Z173" s="7"/>
      <c r="AA173" s="34"/>
      <c r="AB173" s="1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2.75">
      <c r="A174" s="13">
        <v>172</v>
      </c>
      <c r="B174" s="36" t="s">
        <v>46</v>
      </c>
      <c r="C174" s="36" t="s">
        <v>38</v>
      </c>
      <c r="D174" s="7">
        <v>45120</v>
      </c>
      <c r="E174" s="126">
        <v>1327</v>
      </c>
      <c r="F174" s="47" t="s">
        <v>378</v>
      </c>
      <c r="G174" s="197"/>
      <c r="H174" s="10">
        <v>0</v>
      </c>
      <c r="I174" s="8"/>
      <c r="J174" s="34">
        <v>191.75</v>
      </c>
      <c r="K174" s="8"/>
      <c r="L174" s="10">
        <v>3110800</v>
      </c>
      <c r="M174" s="10">
        <v>31108</v>
      </c>
      <c r="N174" s="196" t="s">
        <v>336</v>
      </c>
      <c r="O174" s="197">
        <v>1</v>
      </c>
      <c r="P174" s="123" t="s">
        <v>152</v>
      </c>
      <c r="Q174" s="198" t="s">
        <v>1387</v>
      </c>
      <c r="R174" s="46" t="s">
        <v>1388</v>
      </c>
      <c r="S174" s="199">
        <v>9</v>
      </c>
      <c r="T174" s="47" t="s">
        <v>1389</v>
      </c>
      <c r="U174" s="126">
        <v>2492</v>
      </c>
      <c r="V174" s="8"/>
      <c r="W174" s="8"/>
      <c r="X174" s="8"/>
      <c r="Y174" s="33" t="s">
        <v>775</v>
      </c>
      <c r="Z174" s="7">
        <v>32967</v>
      </c>
      <c r="AA174" s="34" t="s">
        <v>157</v>
      </c>
      <c r="AB174" s="18">
        <v>29516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2.75">
      <c r="A175" s="13">
        <v>173</v>
      </c>
      <c r="B175" s="36" t="s">
        <v>46</v>
      </c>
      <c r="C175" s="36" t="s">
        <v>38</v>
      </c>
      <c r="D175" s="7">
        <v>45120</v>
      </c>
      <c r="E175" s="126">
        <v>3930</v>
      </c>
      <c r="F175" s="47" t="s">
        <v>369</v>
      </c>
      <c r="G175" s="36"/>
      <c r="H175" s="10">
        <v>204.83</v>
      </c>
      <c r="I175" s="8"/>
      <c r="J175" s="195">
        <v>204.83</v>
      </c>
      <c r="K175" s="8"/>
      <c r="L175" s="10">
        <v>14950000</v>
      </c>
      <c r="M175" s="10">
        <v>149500</v>
      </c>
      <c r="N175" s="196" t="s">
        <v>1390</v>
      </c>
      <c r="O175" s="36">
        <v>1</v>
      </c>
      <c r="P175" s="123" t="s">
        <v>152</v>
      </c>
      <c r="Q175" s="198" t="s">
        <v>1391</v>
      </c>
      <c r="R175" s="46" t="s">
        <v>1392</v>
      </c>
      <c r="S175" s="199">
        <v>16</v>
      </c>
      <c r="T175" s="47" t="s">
        <v>215</v>
      </c>
      <c r="U175" s="33" t="s">
        <v>1393</v>
      </c>
      <c r="V175" s="8"/>
      <c r="W175" s="8"/>
      <c r="X175" s="8"/>
      <c r="Y175" s="33" t="s">
        <v>1394</v>
      </c>
      <c r="Z175" s="280" t="s">
        <v>1232</v>
      </c>
      <c r="AA175" s="34" t="s">
        <v>1395</v>
      </c>
      <c r="AB175" s="215" t="s">
        <v>1396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2.75">
      <c r="A176" s="13">
        <v>174</v>
      </c>
      <c r="B176" s="36" t="s">
        <v>46</v>
      </c>
      <c r="C176" s="36" t="s">
        <v>47</v>
      </c>
      <c r="D176" s="7">
        <v>45125</v>
      </c>
      <c r="E176" s="126">
        <v>5269</v>
      </c>
      <c r="F176" s="47" t="s">
        <v>1397</v>
      </c>
      <c r="G176" s="36"/>
      <c r="H176" s="10">
        <v>49.4</v>
      </c>
      <c r="I176" s="8"/>
      <c r="J176" s="195">
        <v>198.03</v>
      </c>
      <c r="K176" s="8"/>
      <c r="L176" s="10">
        <v>7919363</v>
      </c>
      <c r="M176" s="10">
        <v>118790</v>
      </c>
      <c r="N176" s="196" t="s">
        <v>111</v>
      </c>
      <c r="O176" s="197">
        <v>1</v>
      </c>
      <c r="P176" s="123" t="s">
        <v>145</v>
      </c>
      <c r="Q176" s="198" t="s">
        <v>1398</v>
      </c>
      <c r="R176" s="46" t="s">
        <v>1399</v>
      </c>
      <c r="S176" s="199">
        <v>22</v>
      </c>
      <c r="T176" s="47" t="s">
        <v>355</v>
      </c>
      <c r="U176" s="33" t="s">
        <v>1423</v>
      </c>
      <c r="V176" s="8"/>
      <c r="W176" s="8"/>
      <c r="X176" s="8"/>
      <c r="Y176" s="33" t="s">
        <v>1400</v>
      </c>
      <c r="Z176" s="7">
        <v>24197</v>
      </c>
      <c r="AA176" s="34" t="s">
        <v>1401</v>
      </c>
      <c r="AB176" s="18">
        <v>24304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2.75">
      <c r="A177" s="13">
        <v>175</v>
      </c>
      <c r="B177" s="36" t="s">
        <v>109</v>
      </c>
      <c r="C177" s="36" t="s">
        <v>37</v>
      </c>
      <c r="D177" s="7">
        <v>45125</v>
      </c>
      <c r="E177" s="126">
        <v>27</v>
      </c>
      <c r="F177" s="47" t="s">
        <v>1402</v>
      </c>
      <c r="G177" s="197"/>
      <c r="H177" s="10">
        <v>20716.84</v>
      </c>
      <c r="I177" s="8"/>
      <c r="J177" s="195">
        <v>2291.55</v>
      </c>
      <c r="K177" s="8"/>
      <c r="L177" s="10">
        <v>115362407</v>
      </c>
      <c r="M177" s="10">
        <v>907434</v>
      </c>
      <c r="N177" s="196" t="s">
        <v>358</v>
      </c>
      <c r="O177" s="197">
        <v>24</v>
      </c>
      <c r="P177" s="123" t="s">
        <v>1403</v>
      </c>
      <c r="Q177" s="198" t="s">
        <v>1404</v>
      </c>
      <c r="R177" s="46" t="s">
        <v>1405</v>
      </c>
      <c r="S177" s="200" t="s">
        <v>751</v>
      </c>
      <c r="T177" s="47" t="s">
        <v>215</v>
      </c>
      <c r="U177" s="126">
        <v>2366</v>
      </c>
      <c r="V177" s="8"/>
      <c r="W177" s="8"/>
      <c r="X177" s="8"/>
      <c r="Y177" s="33" t="s">
        <v>1406</v>
      </c>
      <c r="Z177" s="7">
        <v>43899</v>
      </c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2.75">
      <c r="A178" s="13">
        <v>176</v>
      </c>
      <c r="B178" s="36" t="s">
        <v>21</v>
      </c>
      <c r="C178" s="36">
        <v>20898</v>
      </c>
      <c r="D178" s="42">
        <v>45132</v>
      </c>
      <c r="E178" s="126">
        <v>6133</v>
      </c>
      <c r="F178" s="47" t="s">
        <v>1432</v>
      </c>
      <c r="G178" s="36"/>
      <c r="H178" s="10">
        <v>104.38</v>
      </c>
      <c r="I178" s="8"/>
      <c r="J178" s="195"/>
      <c r="K178" s="8"/>
      <c r="L178" s="10">
        <v>1511437</v>
      </c>
      <c r="M178" s="10">
        <v>11336</v>
      </c>
      <c r="N178" s="196" t="s">
        <v>111</v>
      </c>
      <c r="O178" s="197">
        <v>1</v>
      </c>
      <c r="P178" s="123" t="s">
        <v>145</v>
      </c>
      <c r="Q178" s="198" t="s">
        <v>1433</v>
      </c>
      <c r="R178" s="46" t="s">
        <v>1434</v>
      </c>
      <c r="S178" s="200" t="s">
        <v>1480</v>
      </c>
      <c r="T178" s="47" t="s">
        <v>1435</v>
      </c>
      <c r="U178" s="126">
        <v>2521</v>
      </c>
      <c r="V178" s="8"/>
      <c r="W178" s="8"/>
      <c r="X178" s="8"/>
      <c r="Y178" s="33"/>
      <c r="Z178" s="7"/>
      <c r="AA178" s="34"/>
      <c r="AB178" s="1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2.75">
      <c r="A179" s="13">
        <v>177</v>
      </c>
      <c r="B179" s="36" t="s">
        <v>44</v>
      </c>
      <c r="C179" s="36" t="s">
        <v>40</v>
      </c>
      <c r="D179" s="7">
        <v>45133</v>
      </c>
      <c r="E179" s="126">
        <v>1206</v>
      </c>
      <c r="F179" s="47" t="s">
        <v>449</v>
      </c>
      <c r="G179" s="197"/>
      <c r="H179" s="10">
        <v>193.8</v>
      </c>
      <c r="I179" s="8"/>
      <c r="J179" s="195">
        <v>300</v>
      </c>
      <c r="K179" s="8"/>
      <c r="L179" s="10">
        <v>31806456</v>
      </c>
      <c r="M179" s="10">
        <v>318065</v>
      </c>
      <c r="N179" s="196" t="s">
        <v>336</v>
      </c>
      <c r="O179" s="197">
        <v>1</v>
      </c>
      <c r="P179" s="123" t="s">
        <v>505</v>
      </c>
      <c r="Q179" s="198" t="s">
        <v>1407</v>
      </c>
      <c r="R179" s="46" t="s">
        <v>1408</v>
      </c>
      <c r="S179" s="200" t="s">
        <v>786</v>
      </c>
      <c r="T179" s="47" t="s">
        <v>1409</v>
      </c>
      <c r="U179" s="33">
        <v>1562</v>
      </c>
      <c r="V179" s="8"/>
      <c r="W179" s="8"/>
      <c r="X179" s="8"/>
      <c r="Y179" s="33" t="s">
        <v>1410</v>
      </c>
      <c r="Z179" s="7">
        <v>41555</v>
      </c>
      <c r="AA179" s="34"/>
      <c r="AB179" s="18"/>
      <c r="AC179" s="34"/>
      <c r="AD179" s="18"/>
      <c r="AE179" s="8"/>
      <c r="AF179" s="8"/>
      <c r="AG179" s="8"/>
      <c r="AH179" s="8"/>
      <c r="AI179" s="8"/>
      <c r="AJ179" s="8"/>
      <c r="AK179" s="8"/>
      <c r="AL179" s="8"/>
    </row>
    <row r="180" spans="1:38" ht="12.75">
      <c r="A180" s="13">
        <v>178</v>
      </c>
      <c r="B180" s="36" t="s">
        <v>46</v>
      </c>
      <c r="C180" s="36" t="s">
        <v>38</v>
      </c>
      <c r="D180" s="7">
        <v>45133</v>
      </c>
      <c r="E180" s="126">
        <v>1205</v>
      </c>
      <c r="F180" s="47" t="s">
        <v>530</v>
      </c>
      <c r="G180" s="36"/>
      <c r="H180" s="10">
        <v>0</v>
      </c>
      <c r="I180" s="8"/>
      <c r="J180" s="195">
        <v>338</v>
      </c>
      <c r="K180" s="8"/>
      <c r="L180" s="10">
        <v>1000000</v>
      </c>
      <c r="M180" s="10">
        <v>10000</v>
      </c>
      <c r="N180" s="196" t="s">
        <v>151</v>
      </c>
      <c r="O180" s="197">
        <v>2</v>
      </c>
      <c r="P180" s="123" t="s">
        <v>152</v>
      </c>
      <c r="Q180" s="198" t="s">
        <v>1411</v>
      </c>
      <c r="R180" s="46" t="s">
        <v>1066</v>
      </c>
      <c r="S180" s="200" t="s">
        <v>786</v>
      </c>
      <c r="T180" s="47" t="s">
        <v>1054</v>
      </c>
      <c r="U180" s="33">
        <v>1748</v>
      </c>
      <c r="V180" s="8"/>
      <c r="W180" s="8"/>
      <c r="X180" s="8"/>
      <c r="Y180" s="33" t="s">
        <v>1412</v>
      </c>
      <c r="Z180" s="7">
        <v>42716</v>
      </c>
      <c r="AA180" s="34"/>
      <c r="AB180" s="1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2.75">
      <c r="A181" s="13">
        <v>179</v>
      </c>
      <c r="B181" s="42" t="s">
        <v>21</v>
      </c>
      <c r="C181" s="36">
        <v>1959</v>
      </c>
      <c r="D181" s="42">
        <v>45133</v>
      </c>
      <c r="E181" s="126">
        <v>233</v>
      </c>
      <c r="F181" s="47" t="s">
        <v>388</v>
      </c>
      <c r="G181" s="36"/>
      <c r="H181" s="10">
        <v>125.72</v>
      </c>
      <c r="I181" s="8"/>
      <c r="J181" s="195"/>
      <c r="K181" s="8"/>
      <c r="L181" s="10">
        <v>27252324</v>
      </c>
      <c r="M181" s="10">
        <v>408785</v>
      </c>
      <c r="N181" s="196" t="s">
        <v>427</v>
      </c>
      <c r="O181" s="197">
        <v>2</v>
      </c>
      <c r="P181" s="123" t="s">
        <v>471</v>
      </c>
      <c r="Q181" s="198" t="s">
        <v>1436</v>
      </c>
      <c r="R181" s="46" t="s">
        <v>1437</v>
      </c>
      <c r="S181" s="200" t="s">
        <v>1481</v>
      </c>
      <c r="T181" s="47" t="s">
        <v>1252</v>
      </c>
      <c r="U181" s="33">
        <v>3429</v>
      </c>
      <c r="V181" s="8"/>
      <c r="W181" s="8"/>
      <c r="X181" s="8"/>
      <c r="Y181" s="33"/>
      <c r="Z181" s="7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2.75">
      <c r="A182" s="13">
        <v>180</v>
      </c>
      <c r="B182" s="36" t="s">
        <v>21</v>
      </c>
      <c r="C182" s="36">
        <v>1959</v>
      </c>
      <c r="D182" s="7">
        <v>45134</v>
      </c>
      <c r="E182" s="126">
        <v>242</v>
      </c>
      <c r="F182" s="47" t="s">
        <v>203</v>
      </c>
      <c r="G182" s="197"/>
      <c r="H182" s="10">
        <v>149.9</v>
      </c>
      <c r="I182" s="8"/>
      <c r="J182" s="195">
        <v>300</v>
      </c>
      <c r="K182" s="8"/>
      <c r="L182" s="10">
        <v>34448069</v>
      </c>
      <c r="M182" s="10">
        <v>516721</v>
      </c>
      <c r="N182" s="196" t="s">
        <v>111</v>
      </c>
      <c r="O182" s="197">
        <v>1</v>
      </c>
      <c r="P182" s="123" t="s">
        <v>145</v>
      </c>
      <c r="Q182" s="198" t="s">
        <v>1438</v>
      </c>
      <c r="R182" s="46" t="s">
        <v>1439</v>
      </c>
      <c r="S182" s="200" t="s">
        <v>719</v>
      </c>
      <c r="T182" s="47" t="s">
        <v>172</v>
      </c>
      <c r="U182" s="126">
        <v>190</v>
      </c>
      <c r="V182" s="8"/>
      <c r="W182" s="8"/>
      <c r="X182" s="8"/>
      <c r="Y182" s="33"/>
      <c r="Z182" s="7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2.75">
      <c r="A183" s="13">
        <v>181</v>
      </c>
      <c r="B183" s="36" t="s">
        <v>109</v>
      </c>
      <c r="C183" s="36" t="s">
        <v>37</v>
      </c>
      <c r="D183" s="7">
        <v>45134</v>
      </c>
      <c r="E183" s="126">
        <v>1229</v>
      </c>
      <c r="F183" s="47" t="s">
        <v>1413</v>
      </c>
      <c r="G183" s="36" t="s">
        <v>137</v>
      </c>
      <c r="H183" s="10">
        <v>24320.49</v>
      </c>
      <c r="I183" s="8"/>
      <c r="J183" s="195">
        <v>4133.93</v>
      </c>
      <c r="K183" s="8"/>
      <c r="L183" s="10">
        <v>218598170</v>
      </c>
      <c r="M183" s="10">
        <v>1174651</v>
      </c>
      <c r="N183" s="196" t="s">
        <v>111</v>
      </c>
      <c r="O183" s="197">
        <v>18</v>
      </c>
      <c r="P183" s="123" t="s">
        <v>1414</v>
      </c>
      <c r="Q183" s="198" t="s">
        <v>1415</v>
      </c>
      <c r="R183" s="46" t="s">
        <v>1416</v>
      </c>
      <c r="S183" s="200" t="s">
        <v>1481</v>
      </c>
      <c r="T183" s="47" t="s">
        <v>1417</v>
      </c>
      <c r="U183" s="33" t="s">
        <v>1418</v>
      </c>
      <c r="V183" s="8"/>
      <c r="W183" s="8"/>
      <c r="X183" s="8"/>
      <c r="Y183" s="33" t="s">
        <v>1419</v>
      </c>
      <c r="Z183" s="7">
        <v>44048</v>
      </c>
      <c r="AA183" s="34"/>
      <c r="AB183" s="1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2.75">
      <c r="A184" s="13">
        <v>182</v>
      </c>
      <c r="B184" s="36" t="s">
        <v>46</v>
      </c>
      <c r="C184" s="36" t="s">
        <v>189</v>
      </c>
      <c r="D184" s="7">
        <v>45135</v>
      </c>
      <c r="E184" s="126">
        <v>6420</v>
      </c>
      <c r="F184" s="47" t="s">
        <v>182</v>
      </c>
      <c r="G184" s="197"/>
      <c r="H184" s="10">
        <v>108.96</v>
      </c>
      <c r="I184" s="8"/>
      <c r="J184" s="195"/>
      <c r="K184" s="8"/>
      <c r="L184" s="10">
        <v>7194675</v>
      </c>
      <c r="M184" s="10">
        <v>53960</v>
      </c>
      <c r="N184" s="196" t="s">
        <v>111</v>
      </c>
      <c r="O184" s="197">
        <v>2</v>
      </c>
      <c r="P184" s="123" t="s">
        <v>145</v>
      </c>
      <c r="Q184" s="198" t="s">
        <v>1420</v>
      </c>
      <c r="R184" s="46" t="s">
        <v>1421</v>
      </c>
      <c r="S184" s="200" t="s">
        <v>1482</v>
      </c>
      <c r="T184" s="47" t="s">
        <v>1087</v>
      </c>
      <c r="U184" s="33" t="s">
        <v>1422</v>
      </c>
      <c r="V184" s="8"/>
      <c r="W184" s="8"/>
      <c r="X184" s="8"/>
      <c r="Y184" s="33"/>
      <c r="Z184" s="7"/>
      <c r="AA184" s="34"/>
      <c r="AB184" s="18"/>
      <c r="AC184" s="34"/>
      <c r="AD184" s="18"/>
      <c r="AE184" s="8"/>
      <c r="AF184" s="8"/>
      <c r="AG184" s="8"/>
      <c r="AH184" s="8"/>
      <c r="AI184" s="8"/>
      <c r="AJ184" s="8"/>
      <c r="AK184" s="8"/>
      <c r="AL184" s="8"/>
    </row>
    <row r="185" spans="1:38" ht="12.75">
      <c r="A185" s="13">
        <v>183</v>
      </c>
      <c r="B185" s="36" t="s">
        <v>109</v>
      </c>
      <c r="C185" s="36" t="s">
        <v>37</v>
      </c>
      <c r="D185" s="7">
        <v>45138</v>
      </c>
      <c r="E185" s="33">
        <v>6618</v>
      </c>
      <c r="F185" s="47" t="s">
        <v>1424</v>
      </c>
      <c r="G185" s="197"/>
      <c r="H185" s="10">
        <v>20011.92</v>
      </c>
      <c r="I185" s="8"/>
      <c r="J185" s="195">
        <v>4971</v>
      </c>
      <c r="K185" s="8"/>
      <c r="L185" s="10">
        <v>498487871</v>
      </c>
      <c r="M185" s="10">
        <v>2876035</v>
      </c>
      <c r="N185" s="196" t="s">
        <v>111</v>
      </c>
      <c r="O185" s="197">
        <v>14</v>
      </c>
      <c r="P185" s="123" t="s">
        <v>1425</v>
      </c>
      <c r="Q185" s="198" t="s">
        <v>1426</v>
      </c>
      <c r="R185" s="46" t="s">
        <v>1427</v>
      </c>
      <c r="S185" s="200" t="s">
        <v>1482</v>
      </c>
      <c r="T185" s="47" t="s">
        <v>1326</v>
      </c>
      <c r="U185" s="126">
        <v>1905</v>
      </c>
      <c r="V185" s="8"/>
      <c r="W185" s="8"/>
      <c r="X185" s="8"/>
      <c r="Y185" s="33" t="s">
        <v>1428</v>
      </c>
      <c r="Z185" s="7">
        <v>43696</v>
      </c>
      <c r="AA185" s="34"/>
      <c r="AB185" s="1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2.75">
      <c r="A186" s="13">
        <v>184</v>
      </c>
      <c r="B186" s="36" t="s">
        <v>44</v>
      </c>
      <c r="C186" s="36" t="s">
        <v>37</v>
      </c>
      <c r="D186" s="7">
        <v>45138</v>
      </c>
      <c r="E186" s="126">
        <v>6115</v>
      </c>
      <c r="F186" s="47" t="s">
        <v>311</v>
      </c>
      <c r="G186" s="197"/>
      <c r="H186" s="10">
        <v>7135.49</v>
      </c>
      <c r="I186" s="8"/>
      <c r="J186" s="195">
        <v>552534.49</v>
      </c>
      <c r="K186" s="8"/>
      <c r="L186" s="10">
        <v>3371881944</v>
      </c>
      <c r="M186" s="10">
        <v>32252019</v>
      </c>
      <c r="N186" s="196" t="s">
        <v>1429</v>
      </c>
      <c r="O186" s="197">
        <v>2</v>
      </c>
      <c r="P186" s="123" t="s">
        <v>333</v>
      </c>
      <c r="Q186" s="198" t="s">
        <v>1430</v>
      </c>
      <c r="R186" s="46" t="s">
        <v>1431</v>
      </c>
      <c r="S186" s="200" t="s">
        <v>1479</v>
      </c>
      <c r="T186" s="47" t="s">
        <v>185</v>
      </c>
      <c r="U186" s="33">
        <v>2001</v>
      </c>
      <c r="V186" s="8"/>
      <c r="W186" s="8"/>
      <c r="X186" s="8"/>
      <c r="Y186" s="33"/>
      <c r="Z186" s="7"/>
      <c r="AA186" s="34"/>
      <c r="AB186" s="18"/>
      <c r="AC186" s="34"/>
      <c r="AD186" s="18"/>
      <c r="AE186" s="34"/>
      <c r="AF186" s="18"/>
      <c r="AG186" s="34"/>
      <c r="AH186" s="18"/>
      <c r="AI186" s="34"/>
      <c r="AJ186" s="18"/>
      <c r="AK186" s="8"/>
      <c r="AL186" s="8"/>
    </row>
    <row r="187" spans="1:38" ht="12.75">
      <c r="A187" s="13">
        <v>185</v>
      </c>
      <c r="B187" s="36" t="s">
        <v>46</v>
      </c>
      <c r="C187" s="36" t="s">
        <v>38</v>
      </c>
      <c r="D187" s="7">
        <v>45139</v>
      </c>
      <c r="E187" s="126">
        <v>51</v>
      </c>
      <c r="F187" s="47" t="s">
        <v>1518</v>
      </c>
      <c r="G187" s="197"/>
      <c r="H187" s="10">
        <v>0</v>
      </c>
      <c r="I187" s="8"/>
      <c r="J187" s="195">
        <v>32.04</v>
      </c>
      <c r="K187" s="8"/>
      <c r="L187" s="10">
        <v>3085000</v>
      </c>
      <c r="M187" s="10">
        <v>30850</v>
      </c>
      <c r="N187" s="196" t="s">
        <v>501</v>
      </c>
      <c r="O187" s="197">
        <v>1</v>
      </c>
      <c r="P187" s="123" t="s">
        <v>152</v>
      </c>
      <c r="Q187" s="198" t="s">
        <v>1519</v>
      </c>
      <c r="R187" s="46" t="s">
        <v>773</v>
      </c>
      <c r="S187" s="200" t="s">
        <v>652</v>
      </c>
      <c r="T187" s="47" t="s">
        <v>215</v>
      </c>
      <c r="U187" s="33">
        <v>3790</v>
      </c>
      <c r="V187" s="8"/>
      <c r="W187" s="8"/>
      <c r="X187" s="8"/>
      <c r="Y187" s="33" t="s">
        <v>775</v>
      </c>
      <c r="Z187" s="7">
        <v>29315</v>
      </c>
      <c r="AA187" s="34" t="s">
        <v>157</v>
      </c>
      <c r="AB187" s="18">
        <v>29516</v>
      </c>
      <c r="AC187" s="1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2.75">
      <c r="A188" s="13">
        <v>186</v>
      </c>
      <c r="B188" s="36" t="s">
        <v>21</v>
      </c>
      <c r="C188" s="36">
        <v>1959</v>
      </c>
      <c r="D188" s="7">
        <v>45139</v>
      </c>
      <c r="E188" s="126">
        <v>5715</v>
      </c>
      <c r="F188" s="47" t="s">
        <v>369</v>
      </c>
      <c r="G188" s="197"/>
      <c r="H188" s="10">
        <v>175.7</v>
      </c>
      <c r="I188" s="8"/>
      <c r="J188" s="195"/>
      <c r="K188" s="8"/>
      <c r="L188" s="10">
        <v>40377090</v>
      </c>
      <c r="M188" s="10">
        <v>605656</v>
      </c>
      <c r="N188" s="196" t="s">
        <v>111</v>
      </c>
      <c r="O188" s="197">
        <v>2</v>
      </c>
      <c r="P188" s="123" t="s">
        <v>145</v>
      </c>
      <c r="Q188" s="198" t="s">
        <v>1520</v>
      </c>
      <c r="R188" s="46" t="s">
        <v>1521</v>
      </c>
      <c r="S188" s="200" t="s">
        <v>1479</v>
      </c>
      <c r="T188" s="47" t="s">
        <v>1522</v>
      </c>
      <c r="U188" s="33">
        <v>1562</v>
      </c>
      <c r="V188" s="8"/>
      <c r="W188" s="8"/>
      <c r="X188" s="8"/>
      <c r="Y188" s="33"/>
      <c r="Z188" s="7"/>
      <c r="AA188" s="1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2.75">
      <c r="A189" s="13">
        <v>187</v>
      </c>
      <c r="B189" s="36" t="s">
        <v>46</v>
      </c>
      <c r="C189" s="36" t="s">
        <v>38</v>
      </c>
      <c r="D189" s="7">
        <v>45140</v>
      </c>
      <c r="E189" s="126">
        <v>242</v>
      </c>
      <c r="F189" s="47" t="s">
        <v>906</v>
      </c>
      <c r="G189" s="36"/>
      <c r="H189" s="10">
        <v>3.25</v>
      </c>
      <c r="I189" s="8"/>
      <c r="J189" s="195"/>
      <c r="K189" s="8"/>
      <c r="L189" s="10">
        <v>1000000</v>
      </c>
      <c r="M189" s="10">
        <v>10000</v>
      </c>
      <c r="N189" s="196" t="s">
        <v>332</v>
      </c>
      <c r="O189" s="197">
        <v>0</v>
      </c>
      <c r="P189" s="123" t="s">
        <v>333</v>
      </c>
      <c r="Q189" s="198" t="s">
        <v>1523</v>
      </c>
      <c r="R189" s="46" t="s">
        <v>1524</v>
      </c>
      <c r="S189" s="200" t="s">
        <v>719</v>
      </c>
      <c r="T189" s="47" t="s">
        <v>1525</v>
      </c>
      <c r="U189" s="33">
        <v>3540</v>
      </c>
      <c r="V189" s="8"/>
      <c r="W189" s="8"/>
      <c r="X189" s="8"/>
      <c r="Y189" s="33"/>
      <c r="Z189" s="7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2.75">
      <c r="A190" s="13">
        <v>188</v>
      </c>
      <c r="B190" s="36" t="s">
        <v>46</v>
      </c>
      <c r="C190" s="36" t="s">
        <v>47</v>
      </c>
      <c r="D190" s="7">
        <v>45140</v>
      </c>
      <c r="E190" s="126">
        <v>2264</v>
      </c>
      <c r="F190" s="47" t="s">
        <v>1526</v>
      </c>
      <c r="G190" s="36"/>
      <c r="H190" s="10">
        <v>93.38</v>
      </c>
      <c r="I190" s="8"/>
      <c r="J190" s="195">
        <v>212.48</v>
      </c>
      <c r="K190" s="8"/>
      <c r="L190" s="10">
        <v>14969841</v>
      </c>
      <c r="M190" s="10">
        <v>231562</v>
      </c>
      <c r="N190" s="196" t="s">
        <v>111</v>
      </c>
      <c r="O190" s="197">
        <v>2</v>
      </c>
      <c r="P190" s="123" t="s">
        <v>145</v>
      </c>
      <c r="Q190" s="198" t="s">
        <v>1527</v>
      </c>
      <c r="R190" s="46" t="s">
        <v>1528</v>
      </c>
      <c r="S190" s="200" t="s">
        <v>603</v>
      </c>
      <c r="T190" s="47" t="s">
        <v>1529</v>
      </c>
      <c r="U190" s="33">
        <v>1798</v>
      </c>
      <c r="V190" s="8"/>
      <c r="W190" s="8"/>
      <c r="X190" s="8"/>
      <c r="Y190" s="33" t="s">
        <v>1530</v>
      </c>
      <c r="Z190" s="7">
        <v>37307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2.75">
      <c r="A191" s="13">
        <v>189</v>
      </c>
      <c r="B191" s="36" t="s">
        <v>21</v>
      </c>
      <c r="C191" s="36">
        <v>1959</v>
      </c>
      <c r="D191" s="7">
        <v>45140</v>
      </c>
      <c r="E191" s="126">
        <v>1662</v>
      </c>
      <c r="F191" s="47" t="s">
        <v>556</v>
      </c>
      <c r="G191" s="36"/>
      <c r="H191" s="10">
        <v>116.7</v>
      </c>
      <c r="I191" s="8"/>
      <c r="J191" s="195"/>
      <c r="K191" s="8"/>
      <c r="L191" s="10">
        <v>9004857</v>
      </c>
      <c r="M191" s="10">
        <v>253050</v>
      </c>
      <c r="N191" s="196" t="s">
        <v>111</v>
      </c>
      <c r="O191" s="197">
        <v>1</v>
      </c>
      <c r="P191" s="123" t="s">
        <v>145</v>
      </c>
      <c r="Q191" s="198" t="s">
        <v>1531</v>
      </c>
      <c r="R191" s="46" t="s">
        <v>1532</v>
      </c>
      <c r="S191" s="200" t="s">
        <v>827</v>
      </c>
      <c r="T191" s="47" t="s">
        <v>1533</v>
      </c>
      <c r="U191" s="126">
        <v>4868</v>
      </c>
      <c r="V191" s="8"/>
      <c r="W191" s="8"/>
      <c r="X191" s="8"/>
      <c r="Y191" s="33"/>
      <c r="Z191" s="7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2.75">
      <c r="A192" s="13">
        <v>190</v>
      </c>
      <c r="B192" s="36" t="s">
        <v>21</v>
      </c>
      <c r="C192" s="36">
        <v>1959</v>
      </c>
      <c r="D192" s="7">
        <v>45140</v>
      </c>
      <c r="E192" s="126">
        <v>4</v>
      </c>
      <c r="F192" s="47" t="s">
        <v>1359</v>
      </c>
      <c r="G192" s="36"/>
      <c r="H192" s="10">
        <v>472.34</v>
      </c>
      <c r="I192" s="8"/>
      <c r="J192" s="195"/>
      <c r="K192" s="8"/>
      <c r="L192" s="10">
        <v>49370811</v>
      </c>
      <c r="M192" s="10">
        <v>740562</v>
      </c>
      <c r="N192" s="196" t="s">
        <v>1534</v>
      </c>
      <c r="O192" s="197">
        <v>1</v>
      </c>
      <c r="P192" s="123" t="s">
        <v>152</v>
      </c>
      <c r="Q192" s="198" t="s">
        <v>1535</v>
      </c>
      <c r="R192" s="46" t="s">
        <v>1536</v>
      </c>
      <c r="S192" s="200" t="s">
        <v>786</v>
      </c>
      <c r="T192" s="47" t="s">
        <v>1537</v>
      </c>
      <c r="U192" s="33">
        <v>744</v>
      </c>
      <c r="V192" s="8"/>
      <c r="W192" s="8"/>
      <c r="X192" s="8"/>
      <c r="Y192" s="33"/>
      <c r="Z192" s="7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2.75">
      <c r="A193" s="13">
        <v>191</v>
      </c>
      <c r="B193" s="36" t="s">
        <v>46</v>
      </c>
      <c r="C193" s="36" t="s">
        <v>47</v>
      </c>
      <c r="D193" s="7">
        <v>45140</v>
      </c>
      <c r="E193" s="126">
        <v>1569</v>
      </c>
      <c r="F193" s="47" t="s">
        <v>504</v>
      </c>
      <c r="G193" s="36"/>
      <c r="H193" s="10">
        <v>80.01</v>
      </c>
      <c r="I193" s="8"/>
      <c r="J193" s="195">
        <v>234.3</v>
      </c>
      <c r="K193" s="8"/>
      <c r="L193" s="10">
        <v>40474704</v>
      </c>
      <c r="M193" s="10">
        <v>466678</v>
      </c>
      <c r="N193" s="196" t="s">
        <v>111</v>
      </c>
      <c r="O193" s="197">
        <v>2</v>
      </c>
      <c r="P193" s="123" t="s">
        <v>145</v>
      </c>
      <c r="Q193" s="198" t="s">
        <v>1538</v>
      </c>
      <c r="R193" s="46" t="s">
        <v>1539</v>
      </c>
      <c r="S193" s="200" t="s">
        <v>827</v>
      </c>
      <c r="T193" s="47" t="s">
        <v>508</v>
      </c>
      <c r="U193" s="126">
        <v>5231</v>
      </c>
      <c r="V193" s="8"/>
      <c r="W193" s="8"/>
      <c r="X193" s="8"/>
      <c r="Y193" s="33" t="s">
        <v>509</v>
      </c>
      <c r="Z193" s="7">
        <v>26935</v>
      </c>
      <c r="AA193" s="34" t="s">
        <v>157</v>
      </c>
      <c r="AB193" s="18">
        <v>27738</v>
      </c>
      <c r="AC193" s="34"/>
      <c r="AD193" s="18"/>
      <c r="AE193" s="34"/>
      <c r="AF193" s="18"/>
      <c r="AG193" s="8"/>
      <c r="AH193" s="8"/>
      <c r="AI193" s="8"/>
      <c r="AJ193" s="8"/>
      <c r="AK193" s="8"/>
      <c r="AL193" s="8"/>
    </row>
    <row r="194" spans="1:38" ht="12.75">
      <c r="A194" s="13">
        <v>192</v>
      </c>
      <c r="B194" s="36" t="s">
        <v>46</v>
      </c>
      <c r="C194" s="36" t="s">
        <v>47</v>
      </c>
      <c r="D194" s="7">
        <v>45141</v>
      </c>
      <c r="E194" s="126">
        <v>1271</v>
      </c>
      <c r="F194" s="47" t="s">
        <v>1236</v>
      </c>
      <c r="G194" s="197"/>
      <c r="H194" s="10">
        <v>36.27</v>
      </c>
      <c r="I194" s="8"/>
      <c r="J194" s="195">
        <v>254.25</v>
      </c>
      <c r="K194" s="8"/>
      <c r="L194" s="10">
        <v>8420950</v>
      </c>
      <c r="M194" s="10">
        <v>258814</v>
      </c>
      <c r="N194" s="196" t="s">
        <v>111</v>
      </c>
      <c r="O194" s="197">
        <v>2</v>
      </c>
      <c r="P194" s="123" t="s">
        <v>145</v>
      </c>
      <c r="Q194" s="198" t="s">
        <v>1540</v>
      </c>
      <c r="R194" s="46" t="s">
        <v>1541</v>
      </c>
      <c r="S194" s="200" t="s">
        <v>827</v>
      </c>
      <c r="T194" s="47" t="s">
        <v>1542</v>
      </c>
      <c r="U194" s="126">
        <v>1078</v>
      </c>
      <c r="V194" s="8"/>
      <c r="W194" s="8"/>
      <c r="X194" s="8"/>
      <c r="Y194" s="33"/>
      <c r="Z194" s="7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2.75">
      <c r="A195" s="13">
        <v>193</v>
      </c>
      <c r="B195" s="36" t="s">
        <v>46</v>
      </c>
      <c r="C195" s="36" t="s">
        <v>38</v>
      </c>
      <c r="D195" s="42">
        <v>45142</v>
      </c>
      <c r="E195" s="126">
        <v>5</v>
      </c>
      <c r="F195" s="47" t="s">
        <v>1543</v>
      </c>
      <c r="G195" s="36"/>
      <c r="H195" s="10">
        <v>3.2</v>
      </c>
      <c r="I195" s="8"/>
      <c r="J195" s="195"/>
      <c r="K195" s="8"/>
      <c r="L195" s="10">
        <v>350000</v>
      </c>
      <c r="M195" s="10">
        <v>3500</v>
      </c>
      <c r="N195" s="196" t="s">
        <v>332</v>
      </c>
      <c r="O195" s="197">
        <v>0</v>
      </c>
      <c r="P195" s="123" t="s">
        <v>333</v>
      </c>
      <c r="Q195" s="198" t="s">
        <v>1310</v>
      </c>
      <c r="R195" s="46" t="s">
        <v>1544</v>
      </c>
      <c r="S195" s="200" t="s">
        <v>786</v>
      </c>
      <c r="T195" s="47" t="s">
        <v>215</v>
      </c>
      <c r="U195" s="33" t="s">
        <v>1545</v>
      </c>
      <c r="V195" s="8"/>
      <c r="W195" s="8"/>
      <c r="X195" s="8"/>
      <c r="Y195" s="33"/>
      <c r="Z195" s="7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2.75">
      <c r="A196" s="13">
        <v>194</v>
      </c>
      <c r="B196" s="36" t="s">
        <v>46</v>
      </c>
      <c r="C196" s="36" t="s">
        <v>38</v>
      </c>
      <c r="D196" s="7">
        <v>45142</v>
      </c>
      <c r="E196" s="126">
        <v>737</v>
      </c>
      <c r="F196" s="47" t="s">
        <v>144</v>
      </c>
      <c r="G196" s="36"/>
      <c r="H196" s="10">
        <v>0</v>
      </c>
      <c r="I196" s="8"/>
      <c r="J196" s="195">
        <v>328</v>
      </c>
      <c r="K196" s="8"/>
      <c r="L196" s="10">
        <v>1270473</v>
      </c>
      <c r="M196" s="10">
        <v>12705</v>
      </c>
      <c r="N196" s="196" t="s">
        <v>427</v>
      </c>
      <c r="O196" s="36">
        <v>2</v>
      </c>
      <c r="P196" s="123" t="s">
        <v>471</v>
      </c>
      <c r="Q196" s="198" t="s">
        <v>1546</v>
      </c>
      <c r="R196" s="46" t="s">
        <v>1547</v>
      </c>
      <c r="S196" s="200" t="s">
        <v>1481</v>
      </c>
      <c r="T196" s="47" t="s">
        <v>419</v>
      </c>
      <c r="U196" s="33">
        <v>539</v>
      </c>
      <c r="V196" s="8"/>
      <c r="W196" s="8"/>
      <c r="X196" s="8"/>
      <c r="Y196" s="33" t="s">
        <v>1548</v>
      </c>
      <c r="Z196" s="7">
        <v>16032</v>
      </c>
      <c r="AA196" s="34" t="s">
        <v>157</v>
      </c>
      <c r="AB196" s="18">
        <v>16901</v>
      </c>
      <c r="AC196" s="34" t="s">
        <v>1549</v>
      </c>
      <c r="AD196" s="18">
        <v>38434</v>
      </c>
      <c r="AE196" s="34" t="s">
        <v>1550</v>
      </c>
      <c r="AF196" s="18">
        <v>38505</v>
      </c>
      <c r="AG196" s="8"/>
      <c r="AH196" s="8"/>
      <c r="AI196" s="8"/>
      <c r="AJ196" s="8"/>
      <c r="AK196" s="8"/>
      <c r="AL196" s="8"/>
    </row>
    <row r="197" spans="1:38" ht="12.75">
      <c r="A197" s="13">
        <v>195</v>
      </c>
      <c r="B197" s="36" t="s">
        <v>21</v>
      </c>
      <c r="C197" s="36">
        <v>20898</v>
      </c>
      <c r="D197" s="7">
        <v>45142</v>
      </c>
      <c r="E197" s="126">
        <v>6403</v>
      </c>
      <c r="F197" s="47" t="s">
        <v>1448</v>
      </c>
      <c r="G197" s="36"/>
      <c r="H197" s="10">
        <v>83.4</v>
      </c>
      <c r="I197" s="8"/>
      <c r="J197" s="195"/>
      <c r="K197" s="8"/>
      <c r="L197" s="10">
        <v>1615935</v>
      </c>
      <c r="M197" s="10">
        <v>6060</v>
      </c>
      <c r="N197" s="196" t="s">
        <v>111</v>
      </c>
      <c r="O197" s="197">
        <v>1</v>
      </c>
      <c r="P197" s="123" t="s">
        <v>145</v>
      </c>
      <c r="Q197" s="198" t="s">
        <v>1551</v>
      </c>
      <c r="R197" s="46" t="s">
        <v>1552</v>
      </c>
      <c r="S197" s="200" t="s">
        <v>1765</v>
      </c>
      <c r="T197" s="47" t="s">
        <v>1553</v>
      </c>
      <c r="U197" s="33">
        <v>1841</v>
      </c>
      <c r="V197" s="8"/>
      <c r="W197" s="8"/>
      <c r="X197" s="8"/>
      <c r="Y197" s="126"/>
      <c r="Z197" s="197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2.75">
      <c r="A198" s="13">
        <v>196</v>
      </c>
      <c r="B198" s="36" t="s">
        <v>21</v>
      </c>
      <c r="C198" s="36">
        <v>20898</v>
      </c>
      <c r="D198" s="7">
        <v>45142</v>
      </c>
      <c r="E198" s="126">
        <v>6751</v>
      </c>
      <c r="F198" s="47" t="s">
        <v>1350</v>
      </c>
      <c r="G198" s="36"/>
      <c r="H198" s="10">
        <v>80.28</v>
      </c>
      <c r="I198" s="8"/>
      <c r="J198" s="195"/>
      <c r="K198" s="8"/>
      <c r="L198" s="10">
        <v>18448906</v>
      </c>
      <c r="M198" s="10">
        <v>138367</v>
      </c>
      <c r="N198" s="196" t="s">
        <v>111</v>
      </c>
      <c r="O198" s="197">
        <v>1</v>
      </c>
      <c r="P198" s="123" t="s">
        <v>145</v>
      </c>
      <c r="Q198" s="198" t="s">
        <v>1554</v>
      </c>
      <c r="R198" s="46" t="s">
        <v>1555</v>
      </c>
      <c r="S198" s="200" t="s">
        <v>1766</v>
      </c>
      <c r="T198" s="47" t="s">
        <v>1556</v>
      </c>
      <c r="U198" s="33">
        <v>3949</v>
      </c>
      <c r="V198" s="8"/>
      <c r="W198" s="8"/>
      <c r="X198" s="8"/>
      <c r="Y198" s="33"/>
      <c r="Z198" s="7"/>
      <c r="AA198" s="34"/>
      <c r="AB198" s="1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2.75">
      <c r="A199" s="13">
        <v>197</v>
      </c>
      <c r="B199" s="36" t="s">
        <v>44</v>
      </c>
      <c r="C199" s="36" t="s">
        <v>40</v>
      </c>
      <c r="D199" s="7">
        <v>45142</v>
      </c>
      <c r="E199" s="126">
        <v>5616</v>
      </c>
      <c r="F199" s="47" t="s">
        <v>1139</v>
      </c>
      <c r="G199" s="197"/>
      <c r="H199" s="10">
        <v>23.45</v>
      </c>
      <c r="I199" s="8"/>
      <c r="J199" s="195">
        <v>449.87</v>
      </c>
      <c r="K199" s="8"/>
      <c r="L199" s="10">
        <v>20405487</v>
      </c>
      <c r="M199" s="10">
        <v>273655</v>
      </c>
      <c r="N199" s="34" t="s">
        <v>111</v>
      </c>
      <c r="O199" s="197">
        <v>2</v>
      </c>
      <c r="P199" s="123" t="s">
        <v>145</v>
      </c>
      <c r="Q199" s="34" t="s">
        <v>1557</v>
      </c>
      <c r="R199" s="46" t="s">
        <v>1558</v>
      </c>
      <c r="S199" s="200" t="s">
        <v>756</v>
      </c>
      <c r="T199" s="47" t="s">
        <v>1559</v>
      </c>
      <c r="U199" s="126">
        <v>1580</v>
      </c>
      <c r="V199" s="8"/>
      <c r="W199" s="8"/>
      <c r="X199" s="8"/>
      <c r="Y199" s="33" t="s">
        <v>1560</v>
      </c>
      <c r="Z199" s="7">
        <v>19894</v>
      </c>
      <c r="AA199" s="34" t="s">
        <v>157</v>
      </c>
      <c r="AB199" s="18">
        <v>20563</v>
      </c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2.75">
      <c r="A200" s="13">
        <v>198</v>
      </c>
      <c r="B200" s="36" t="s">
        <v>44</v>
      </c>
      <c r="C200" s="36" t="s">
        <v>40</v>
      </c>
      <c r="D200" s="7">
        <v>45145</v>
      </c>
      <c r="E200" s="126">
        <v>809</v>
      </c>
      <c r="F200" s="47" t="s">
        <v>741</v>
      </c>
      <c r="G200" s="36"/>
      <c r="H200" s="10">
        <v>13.73</v>
      </c>
      <c r="I200" s="8"/>
      <c r="J200" s="195">
        <v>287.1</v>
      </c>
      <c r="K200" s="8"/>
      <c r="L200" s="10">
        <v>13327120</v>
      </c>
      <c r="M200" s="10">
        <v>143188</v>
      </c>
      <c r="N200" s="34" t="s">
        <v>111</v>
      </c>
      <c r="O200" s="197">
        <v>2</v>
      </c>
      <c r="P200" s="123" t="s">
        <v>145</v>
      </c>
      <c r="Q200" s="34" t="s">
        <v>1561</v>
      </c>
      <c r="R200" s="46" t="s">
        <v>1562</v>
      </c>
      <c r="S200" s="200" t="s">
        <v>1483</v>
      </c>
      <c r="T200" s="47" t="s">
        <v>1563</v>
      </c>
      <c r="U200" s="33" t="s">
        <v>1564</v>
      </c>
      <c r="V200" s="8"/>
      <c r="W200" s="8"/>
      <c r="X200" s="8"/>
      <c r="Y200" s="33" t="s">
        <v>1565</v>
      </c>
      <c r="Z200" s="7">
        <v>21142</v>
      </c>
      <c r="AA200" s="34" t="s">
        <v>157</v>
      </c>
      <c r="AB200" s="18">
        <v>22134</v>
      </c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2.75">
      <c r="A201" s="13">
        <v>199</v>
      </c>
      <c r="B201" s="36" t="s">
        <v>46</v>
      </c>
      <c r="C201" s="36" t="s">
        <v>38</v>
      </c>
      <c r="D201" s="7">
        <v>45145</v>
      </c>
      <c r="E201" s="33">
        <v>838</v>
      </c>
      <c r="F201" s="47" t="s">
        <v>203</v>
      </c>
      <c r="G201" s="36"/>
      <c r="H201" s="10">
        <v>0</v>
      </c>
      <c r="I201" s="8"/>
      <c r="J201" s="195">
        <v>260.32</v>
      </c>
      <c r="K201" s="8"/>
      <c r="L201" s="10">
        <v>8845000</v>
      </c>
      <c r="M201" s="10">
        <v>88450</v>
      </c>
      <c r="N201" s="34" t="s">
        <v>501</v>
      </c>
      <c r="O201" s="197">
        <v>2</v>
      </c>
      <c r="P201" s="123" t="s">
        <v>152</v>
      </c>
      <c r="Q201" s="34" t="s">
        <v>1566</v>
      </c>
      <c r="R201" s="46" t="s">
        <v>1567</v>
      </c>
      <c r="S201" s="200" t="s">
        <v>719</v>
      </c>
      <c r="T201" s="47" t="s">
        <v>306</v>
      </c>
      <c r="U201" s="33">
        <v>3116</v>
      </c>
      <c r="V201" s="8"/>
      <c r="W201" s="8"/>
      <c r="X201" s="8"/>
      <c r="Y201" s="33"/>
      <c r="Z201" s="7"/>
      <c r="AA201" s="34"/>
      <c r="AB201" s="18"/>
      <c r="AC201" s="34"/>
      <c r="AD201" s="70"/>
      <c r="AE201" s="8"/>
      <c r="AF201" s="8"/>
      <c r="AG201" s="8"/>
      <c r="AH201" s="8"/>
      <c r="AI201" s="8"/>
      <c r="AJ201" s="8"/>
      <c r="AK201" s="8"/>
      <c r="AL201" s="8"/>
    </row>
    <row r="202" spans="1:38" ht="12.75">
      <c r="A202" s="13">
        <v>200</v>
      </c>
      <c r="B202" s="36" t="s">
        <v>109</v>
      </c>
      <c r="C202" s="36" t="s">
        <v>37</v>
      </c>
      <c r="D202" s="7">
        <v>45146</v>
      </c>
      <c r="E202" s="126">
        <v>152</v>
      </c>
      <c r="F202" s="47" t="s">
        <v>144</v>
      </c>
      <c r="G202" s="197"/>
      <c r="H202" s="10">
        <v>137.18</v>
      </c>
      <c r="I202" s="8"/>
      <c r="J202" s="195">
        <v>450</v>
      </c>
      <c r="K202" s="8"/>
      <c r="L202" s="10">
        <v>2363531</v>
      </c>
      <c r="M202" s="10">
        <v>185452</v>
      </c>
      <c r="N202" s="34" t="s">
        <v>111</v>
      </c>
      <c r="O202" s="197">
        <v>1</v>
      </c>
      <c r="P202" s="123" t="s">
        <v>145</v>
      </c>
      <c r="Q202" s="34" t="s">
        <v>1568</v>
      </c>
      <c r="R202" s="46" t="s">
        <v>1569</v>
      </c>
      <c r="S202" s="200" t="s">
        <v>652</v>
      </c>
      <c r="T202" s="47" t="s">
        <v>629</v>
      </c>
      <c r="U202" s="126">
        <v>3863</v>
      </c>
      <c r="V202" s="8"/>
      <c r="W202" s="8"/>
      <c r="X202" s="8"/>
      <c r="Y202" s="33" t="s">
        <v>1570</v>
      </c>
      <c r="Z202" s="7">
        <v>44362</v>
      </c>
      <c r="AA202" s="34"/>
      <c r="AB202" s="1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2.75">
      <c r="A203" s="13">
        <v>201</v>
      </c>
      <c r="B203" s="36" t="s">
        <v>21</v>
      </c>
      <c r="C203" s="36">
        <v>1959</v>
      </c>
      <c r="D203" s="7">
        <v>45146</v>
      </c>
      <c r="E203" s="126">
        <v>45</v>
      </c>
      <c r="F203" s="47" t="s">
        <v>504</v>
      </c>
      <c r="G203" s="36"/>
      <c r="H203" s="10">
        <v>143</v>
      </c>
      <c r="I203" s="8"/>
      <c r="J203" s="195"/>
      <c r="K203" s="8"/>
      <c r="L203" s="10">
        <v>32862401</v>
      </c>
      <c r="M203" s="10">
        <v>492936</v>
      </c>
      <c r="N203" s="34" t="s">
        <v>111</v>
      </c>
      <c r="O203" s="197">
        <v>1</v>
      </c>
      <c r="P203" s="123" t="s">
        <v>145</v>
      </c>
      <c r="Q203" s="34" t="s">
        <v>1571</v>
      </c>
      <c r="R203" s="46" t="s">
        <v>1572</v>
      </c>
      <c r="S203" s="200" t="s">
        <v>719</v>
      </c>
      <c r="T203" s="47" t="s">
        <v>1573</v>
      </c>
      <c r="U203" s="33">
        <v>14</v>
      </c>
      <c r="V203" s="8"/>
      <c r="W203" s="8"/>
      <c r="X203" s="8"/>
      <c r="Y203" s="33"/>
      <c r="Z203" s="7"/>
      <c r="AA203" s="34"/>
      <c r="AB203" s="1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2.75">
      <c r="A204" s="13">
        <v>202</v>
      </c>
      <c r="B204" s="36" t="s">
        <v>21</v>
      </c>
      <c r="C204" s="36">
        <v>20898</v>
      </c>
      <c r="D204" s="7">
        <v>45146</v>
      </c>
      <c r="E204" s="126">
        <v>257</v>
      </c>
      <c r="F204" s="47" t="s">
        <v>628</v>
      </c>
      <c r="G204" s="36"/>
      <c r="H204" s="10">
        <v>42.22</v>
      </c>
      <c r="I204" s="8"/>
      <c r="J204" s="195"/>
      <c r="K204" s="8"/>
      <c r="L204" s="10">
        <v>6929146</v>
      </c>
      <c r="M204" s="10">
        <v>103937</v>
      </c>
      <c r="N204" s="34" t="s">
        <v>1574</v>
      </c>
      <c r="O204" s="197">
        <v>1</v>
      </c>
      <c r="P204" s="123" t="s">
        <v>152</v>
      </c>
      <c r="Q204" s="34" t="s">
        <v>1575</v>
      </c>
      <c r="R204" s="46" t="s">
        <v>1576</v>
      </c>
      <c r="S204" s="200" t="s">
        <v>652</v>
      </c>
      <c r="T204" s="47" t="s">
        <v>1577</v>
      </c>
      <c r="U204" s="33">
        <v>4489</v>
      </c>
      <c r="V204" s="8"/>
      <c r="W204" s="8"/>
      <c r="X204" s="8"/>
      <c r="Y204" s="33"/>
      <c r="Z204" s="7"/>
      <c r="AA204" s="34"/>
      <c r="AB204" s="1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2.75">
      <c r="A205" s="13">
        <v>203</v>
      </c>
      <c r="B205" s="36" t="s">
        <v>46</v>
      </c>
      <c r="C205" s="36" t="s">
        <v>47</v>
      </c>
      <c r="D205" s="7">
        <v>45146</v>
      </c>
      <c r="E205" s="126">
        <v>852</v>
      </c>
      <c r="F205" s="47" t="s">
        <v>628</v>
      </c>
      <c r="G205" s="36"/>
      <c r="H205" s="10">
        <v>69.79</v>
      </c>
      <c r="I205" s="8"/>
      <c r="J205" s="195">
        <v>2500</v>
      </c>
      <c r="K205" s="8"/>
      <c r="L205" s="10">
        <v>15322774</v>
      </c>
      <c r="M205" s="10">
        <v>160889</v>
      </c>
      <c r="N205" s="34" t="s">
        <v>1253</v>
      </c>
      <c r="O205" s="197">
        <v>2</v>
      </c>
      <c r="P205" s="123" t="s">
        <v>145</v>
      </c>
      <c r="Q205" s="34" t="s">
        <v>1578</v>
      </c>
      <c r="R205" s="46" t="s">
        <v>1579</v>
      </c>
      <c r="S205" s="200" t="s">
        <v>846</v>
      </c>
      <c r="T205" s="47" t="s">
        <v>1488</v>
      </c>
      <c r="U205" s="33">
        <v>831</v>
      </c>
      <c r="V205" s="8"/>
      <c r="W205" s="8"/>
      <c r="X205" s="8"/>
      <c r="Y205" s="33" t="s">
        <v>1580</v>
      </c>
      <c r="Z205" s="7">
        <v>39106</v>
      </c>
      <c r="AA205" s="34" t="s">
        <v>1581</v>
      </c>
      <c r="AB205" s="18">
        <v>39108</v>
      </c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2.75">
      <c r="A206" s="13">
        <v>204</v>
      </c>
      <c r="B206" s="36" t="s">
        <v>46</v>
      </c>
      <c r="C206" s="36" t="s">
        <v>47</v>
      </c>
      <c r="D206" s="7">
        <v>45147</v>
      </c>
      <c r="E206" s="126">
        <v>1038</v>
      </c>
      <c r="F206" s="47" t="s">
        <v>182</v>
      </c>
      <c r="G206" s="36"/>
      <c r="H206" s="10">
        <v>21.58</v>
      </c>
      <c r="I206" s="8"/>
      <c r="J206" s="195">
        <v>214</v>
      </c>
      <c r="K206" s="8"/>
      <c r="L206" s="10">
        <v>3196106</v>
      </c>
      <c r="M206" s="10">
        <v>47941</v>
      </c>
      <c r="N206" s="34" t="s">
        <v>111</v>
      </c>
      <c r="O206" s="197">
        <v>2</v>
      </c>
      <c r="P206" s="123" t="s">
        <v>145</v>
      </c>
      <c r="Q206" s="34" t="s">
        <v>1582</v>
      </c>
      <c r="R206" s="46" t="s">
        <v>1583</v>
      </c>
      <c r="S206" s="200" t="s">
        <v>719</v>
      </c>
      <c r="T206" s="47" t="s">
        <v>1248</v>
      </c>
      <c r="U206" s="33" t="s">
        <v>1584</v>
      </c>
      <c r="V206" s="8"/>
      <c r="W206" s="8"/>
      <c r="X206" s="8"/>
      <c r="Y206" s="33" t="s">
        <v>1585</v>
      </c>
      <c r="Z206" s="7">
        <v>18337</v>
      </c>
      <c r="AA206" s="34" t="s">
        <v>1401</v>
      </c>
      <c r="AB206" s="18">
        <v>18805</v>
      </c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2.75">
      <c r="A207" s="13">
        <v>205</v>
      </c>
      <c r="B207" s="36" t="s">
        <v>44</v>
      </c>
      <c r="C207" s="36" t="s">
        <v>40</v>
      </c>
      <c r="D207" s="7">
        <v>45154</v>
      </c>
      <c r="E207" s="126">
        <v>256</v>
      </c>
      <c r="F207" s="47" t="s">
        <v>1233</v>
      </c>
      <c r="G207" s="197"/>
      <c r="H207" s="10">
        <v>83.79</v>
      </c>
      <c r="I207" s="8"/>
      <c r="J207" s="195">
        <v>269.06</v>
      </c>
      <c r="K207" s="8"/>
      <c r="L207" s="10">
        <v>14783572</v>
      </c>
      <c r="M207" s="10">
        <v>221754</v>
      </c>
      <c r="N207" s="34" t="s">
        <v>111</v>
      </c>
      <c r="O207" s="197">
        <v>2</v>
      </c>
      <c r="P207" s="123" t="s">
        <v>145</v>
      </c>
      <c r="Q207" s="34" t="s">
        <v>1586</v>
      </c>
      <c r="R207" s="46" t="s">
        <v>1587</v>
      </c>
      <c r="S207" s="200" t="s">
        <v>652</v>
      </c>
      <c r="T207" s="47" t="s">
        <v>1588</v>
      </c>
      <c r="U207" s="33">
        <v>256</v>
      </c>
      <c r="V207" s="8"/>
      <c r="W207" s="8"/>
      <c r="X207" s="8"/>
      <c r="Y207" s="33"/>
      <c r="Z207" s="7"/>
      <c r="AA207" s="34"/>
      <c r="AB207" s="18"/>
      <c r="AC207" s="34"/>
      <c r="AD207" s="18"/>
      <c r="AE207" s="34"/>
      <c r="AF207" s="18"/>
      <c r="AG207" s="8"/>
      <c r="AH207" s="8"/>
      <c r="AI207" s="8"/>
      <c r="AJ207" s="8"/>
      <c r="AK207" s="8"/>
      <c r="AL207" s="8"/>
    </row>
    <row r="208" spans="1:38" ht="12.75">
      <c r="A208" s="13">
        <v>206</v>
      </c>
      <c r="B208" s="36" t="s">
        <v>44</v>
      </c>
      <c r="C208" s="36" t="s">
        <v>40</v>
      </c>
      <c r="D208" s="7">
        <v>45154</v>
      </c>
      <c r="E208" s="126">
        <v>256</v>
      </c>
      <c r="F208" s="47" t="s">
        <v>1070</v>
      </c>
      <c r="G208" s="197"/>
      <c r="H208" s="10">
        <v>90.24</v>
      </c>
      <c r="I208" s="8"/>
      <c r="J208" s="195">
        <v>274.2</v>
      </c>
      <c r="K208" s="8"/>
      <c r="L208" s="10">
        <v>15921585</v>
      </c>
      <c r="M208" s="10">
        <v>238824</v>
      </c>
      <c r="N208" s="34" t="s">
        <v>111</v>
      </c>
      <c r="O208" s="197">
        <v>2</v>
      </c>
      <c r="P208" s="123" t="s">
        <v>145</v>
      </c>
      <c r="Q208" s="34" t="s">
        <v>1589</v>
      </c>
      <c r="R208" s="46" t="s">
        <v>1587</v>
      </c>
      <c r="S208" s="200" t="s">
        <v>652</v>
      </c>
      <c r="T208" s="47" t="s">
        <v>1588</v>
      </c>
      <c r="U208" s="126">
        <v>240</v>
      </c>
      <c r="V208" s="8"/>
      <c r="W208" s="8"/>
      <c r="X208" s="8"/>
      <c r="Y208" s="33" t="s">
        <v>1590</v>
      </c>
      <c r="Z208" s="7">
        <v>25267</v>
      </c>
      <c r="AA208" s="34" t="s">
        <v>157</v>
      </c>
      <c r="AB208" s="18">
        <v>25520</v>
      </c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2.75">
      <c r="A209" s="13">
        <v>207</v>
      </c>
      <c r="B209" s="36" t="s">
        <v>109</v>
      </c>
      <c r="C209" s="36" t="s">
        <v>37</v>
      </c>
      <c r="D209" s="7">
        <v>45154</v>
      </c>
      <c r="E209" s="126">
        <v>6300</v>
      </c>
      <c r="F209" s="47" t="s">
        <v>1591</v>
      </c>
      <c r="G209" s="36"/>
      <c r="H209" s="10">
        <v>50422.78</v>
      </c>
      <c r="I209" s="8"/>
      <c r="J209" s="195">
        <v>10895.93</v>
      </c>
      <c r="K209" s="8"/>
      <c r="L209" s="10">
        <v>101533218</v>
      </c>
      <c r="M209" s="10">
        <v>1598420</v>
      </c>
      <c r="N209" s="34" t="s">
        <v>111</v>
      </c>
      <c r="O209" s="36" t="s">
        <v>1592</v>
      </c>
      <c r="P209" s="123" t="s">
        <v>1593</v>
      </c>
      <c r="Q209" s="34" t="s">
        <v>1594</v>
      </c>
      <c r="R209" s="46" t="s">
        <v>1595</v>
      </c>
      <c r="S209" s="200" t="s">
        <v>1767</v>
      </c>
      <c r="T209" s="47" t="s">
        <v>1596</v>
      </c>
      <c r="U209" s="33" t="s">
        <v>1597</v>
      </c>
      <c r="V209" s="8"/>
      <c r="W209" s="8"/>
      <c r="X209" s="8"/>
      <c r="Y209" s="33" t="s">
        <v>1598</v>
      </c>
      <c r="Z209" s="7">
        <v>43867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2.75">
      <c r="A210" s="13">
        <v>208</v>
      </c>
      <c r="B210" s="36" t="s">
        <v>44</v>
      </c>
      <c r="C210" s="36" t="s">
        <v>40</v>
      </c>
      <c r="D210" s="7">
        <v>45154</v>
      </c>
      <c r="E210" s="126">
        <v>5407</v>
      </c>
      <c r="F210" s="47" t="s">
        <v>1345</v>
      </c>
      <c r="G210" s="197"/>
      <c r="H210" s="10">
        <v>131.61</v>
      </c>
      <c r="I210" s="8"/>
      <c r="J210" s="195">
        <v>464.98</v>
      </c>
      <c r="K210" s="8"/>
      <c r="L210" s="10">
        <v>9773698</v>
      </c>
      <c r="M210" s="10">
        <v>97737</v>
      </c>
      <c r="N210" s="34" t="s">
        <v>370</v>
      </c>
      <c r="O210" s="197">
        <v>2</v>
      </c>
      <c r="P210" s="123" t="s">
        <v>152</v>
      </c>
      <c r="Q210" s="34" t="s">
        <v>1599</v>
      </c>
      <c r="R210" s="46" t="s">
        <v>1600</v>
      </c>
      <c r="S210" s="200" t="s">
        <v>1768</v>
      </c>
      <c r="T210" s="47" t="s">
        <v>1601</v>
      </c>
      <c r="U210" s="126">
        <v>288</v>
      </c>
      <c r="V210" s="8"/>
      <c r="W210" s="8"/>
      <c r="X210" s="8"/>
      <c r="Y210" s="33" t="s">
        <v>1602</v>
      </c>
      <c r="Z210" s="7"/>
      <c r="AA210" s="34" t="s">
        <v>1603</v>
      </c>
      <c r="AB210" s="18">
        <v>41876</v>
      </c>
      <c r="AC210" s="34"/>
      <c r="AD210" s="18"/>
      <c r="AE210" s="8"/>
      <c r="AF210" s="8"/>
      <c r="AG210" s="8"/>
      <c r="AH210" s="8"/>
      <c r="AI210" s="8"/>
      <c r="AJ210" s="8"/>
      <c r="AK210" s="8"/>
      <c r="AL210" s="8"/>
    </row>
    <row r="211" spans="1:38" ht="12.75">
      <c r="A211" s="13">
        <v>209</v>
      </c>
      <c r="B211" s="36" t="s">
        <v>46</v>
      </c>
      <c r="C211" s="36" t="s">
        <v>189</v>
      </c>
      <c r="D211" s="7">
        <v>45154</v>
      </c>
      <c r="E211" s="126">
        <v>4162</v>
      </c>
      <c r="F211" s="47" t="s">
        <v>1139</v>
      </c>
      <c r="G211" s="197"/>
      <c r="H211" s="10">
        <v>58.58</v>
      </c>
      <c r="I211" s="8"/>
      <c r="J211" s="195"/>
      <c r="K211" s="8"/>
      <c r="L211" s="10">
        <v>9391018</v>
      </c>
      <c r="M211" s="10">
        <v>70433</v>
      </c>
      <c r="N211" s="34" t="s">
        <v>111</v>
      </c>
      <c r="O211" s="197">
        <v>2</v>
      </c>
      <c r="P211" s="123" t="s">
        <v>145</v>
      </c>
      <c r="Q211" s="34" t="s">
        <v>1604</v>
      </c>
      <c r="R211" s="46" t="s">
        <v>1605</v>
      </c>
      <c r="S211" s="200" t="s">
        <v>1764</v>
      </c>
      <c r="T211" s="47" t="s">
        <v>1606</v>
      </c>
      <c r="U211" s="126">
        <v>4872</v>
      </c>
      <c r="V211" s="8"/>
      <c r="W211" s="8"/>
      <c r="X211" s="8"/>
      <c r="Y211" s="33"/>
      <c r="Z211" s="7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2.75">
      <c r="A212" s="13">
        <v>210</v>
      </c>
      <c r="B212" s="36" t="s">
        <v>46</v>
      </c>
      <c r="C212" s="36" t="s">
        <v>189</v>
      </c>
      <c r="D212" s="7">
        <v>45154</v>
      </c>
      <c r="E212" s="126">
        <v>4162</v>
      </c>
      <c r="F212" s="47" t="s">
        <v>1070</v>
      </c>
      <c r="G212" s="197"/>
      <c r="H212" s="10">
        <v>44.62</v>
      </c>
      <c r="I212" s="8"/>
      <c r="J212" s="195"/>
      <c r="K212" s="8"/>
      <c r="L212" s="10">
        <v>8269510</v>
      </c>
      <c r="M212" s="10">
        <v>62021</v>
      </c>
      <c r="N212" s="34" t="s">
        <v>111</v>
      </c>
      <c r="O212" s="197">
        <v>2</v>
      </c>
      <c r="P212" s="123" t="s">
        <v>145</v>
      </c>
      <c r="Q212" s="34" t="s">
        <v>1604</v>
      </c>
      <c r="R212" s="46" t="s">
        <v>1605</v>
      </c>
      <c r="S212" s="200" t="s">
        <v>1764</v>
      </c>
      <c r="T212" s="47" t="s">
        <v>1606</v>
      </c>
      <c r="U212" s="33">
        <v>4864</v>
      </c>
      <c r="V212" s="8"/>
      <c r="W212" s="8"/>
      <c r="X212" s="8"/>
      <c r="Y212" s="33"/>
      <c r="Z212" s="7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2.75">
      <c r="A213" s="13">
        <v>212</v>
      </c>
      <c r="B213" s="36" t="s">
        <v>44</v>
      </c>
      <c r="C213" s="36" t="s">
        <v>40</v>
      </c>
      <c r="D213" s="7">
        <v>45159</v>
      </c>
      <c r="E213" s="126">
        <v>1849</v>
      </c>
      <c r="F213" s="47" t="s">
        <v>203</v>
      </c>
      <c r="G213" s="36"/>
      <c r="H213" s="10">
        <v>6.2</v>
      </c>
      <c r="I213" s="8"/>
      <c r="J213" s="195">
        <v>175.5</v>
      </c>
      <c r="K213" s="8"/>
      <c r="L213" s="10">
        <v>52201768</v>
      </c>
      <c r="M213" s="10">
        <v>398690</v>
      </c>
      <c r="N213" s="34" t="s">
        <v>1607</v>
      </c>
      <c r="O213" s="197">
        <v>2</v>
      </c>
      <c r="P213" s="123" t="s">
        <v>1608</v>
      </c>
      <c r="Q213" s="34" t="s">
        <v>1609</v>
      </c>
      <c r="R213" s="46" t="s">
        <v>1610</v>
      </c>
      <c r="S213" s="200" t="s">
        <v>846</v>
      </c>
      <c r="T213" s="47" t="s">
        <v>1354</v>
      </c>
      <c r="U213" s="33" t="s">
        <v>1611</v>
      </c>
      <c r="V213" s="8"/>
      <c r="W213" s="8"/>
      <c r="X213" s="8"/>
      <c r="Y213" s="33" t="s">
        <v>1612</v>
      </c>
      <c r="Z213" s="7">
        <v>18771</v>
      </c>
      <c r="AA213" s="34" t="s">
        <v>157</v>
      </c>
      <c r="AB213" s="18">
        <v>19081</v>
      </c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.75">
      <c r="A214" s="13">
        <v>213</v>
      </c>
      <c r="B214" s="36" t="s">
        <v>46</v>
      </c>
      <c r="C214" s="36" t="s">
        <v>47</v>
      </c>
      <c r="D214" s="7">
        <v>45159</v>
      </c>
      <c r="E214" s="126">
        <v>1258</v>
      </c>
      <c r="F214" s="47" t="s">
        <v>182</v>
      </c>
      <c r="G214" s="197"/>
      <c r="H214" s="10">
        <v>81.52</v>
      </c>
      <c r="I214" s="8"/>
      <c r="J214" s="195">
        <v>420</v>
      </c>
      <c r="K214" s="8"/>
      <c r="L214" s="10">
        <v>25551625</v>
      </c>
      <c r="M214" s="10">
        <v>383274</v>
      </c>
      <c r="N214" s="34" t="s">
        <v>111</v>
      </c>
      <c r="O214" s="197">
        <v>2</v>
      </c>
      <c r="P214" s="123" t="s">
        <v>145</v>
      </c>
      <c r="Q214" s="34" t="s">
        <v>1613</v>
      </c>
      <c r="R214" s="46" t="s">
        <v>1614</v>
      </c>
      <c r="S214" s="200" t="s">
        <v>827</v>
      </c>
      <c r="T214" s="47" t="s">
        <v>513</v>
      </c>
      <c r="U214" s="33">
        <v>1067</v>
      </c>
      <c r="V214" s="8"/>
      <c r="W214" s="8"/>
      <c r="X214" s="8"/>
      <c r="Y214" s="33"/>
      <c r="Z214" s="7"/>
      <c r="AA214" s="34"/>
      <c r="AB214" s="70"/>
      <c r="AC214" s="34"/>
      <c r="AD214" s="18"/>
      <c r="AE214" s="8"/>
      <c r="AF214" s="8"/>
      <c r="AG214" s="8"/>
      <c r="AH214" s="8"/>
      <c r="AI214" s="8"/>
      <c r="AJ214" s="8"/>
      <c r="AK214" s="8"/>
      <c r="AL214" s="8"/>
    </row>
    <row r="215" spans="1:38" ht="12.75">
      <c r="A215" s="13">
        <v>214</v>
      </c>
      <c r="B215" s="36" t="s">
        <v>46</v>
      </c>
      <c r="C215" s="36" t="s">
        <v>38</v>
      </c>
      <c r="D215" s="7">
        <v>45160</v>
      </c>
      <c r="E215" s="126">
        <v>1137</v>
      </c>
      <c r="F215" s="47" t="s">
        <v>369</v>
      </c>
      <c r="G215" s="36"/>
      <c r="H215" s="10">
        <v>0</v>
      </c>
      <c r="I215" s="8"/>
      <c r="J215" s="195">
        <v>365.08</v>
      </c>
      <c r="K215" s="8"/>
      <c r="L215" s="10">
        <v>36026777</v>
      </c>
      <c r="M215" s="10">
        <v>360268</v>
      </c>
      <c r="N215" s="34" t="s">
        <v>151</v>
      </c>
      <c r="O215" s="197">
        <v>2</v>
      </c>
      <c r="P215" s="123" t="s">
        <v>152</v>
      </c>
      <c r="Q215" s="34" t="s">
        <v>514</v>
      </c>
      <c r="R215" s="46" t="s">
        <v>580</v>
      </c>
      <c r="S215" s="200" t="s">
        <v>1481</v>
      </c>
      <c r="T215" s="47" t="s">
        <v>259</v>
      </c>
      <c r="U215" s="33" t="s">
        <v>1615</v>
      </c>
      <c r="V215" s="8"/>
      <c r="W215" s="8"/>
      <c r="X215" s="8"/>
      <c r="Y215" s="33" t="s">
        <v>1616</v>
      </c>
      <c r="Z215" s="7">
        <v>42209</v>
      </c>
      <c r="AA215" s="34" t="s">
        <v>607</v>
      </c>
      <c r="AB215" s="70">
        <v>42633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2.75">
      <c r="A216" s="13">
        <v>215</v>
      </c>
      <c r="B216" s="36" t="s">
        <v>44</v>
      </c>
      <c r="C216" s="36" t="s">
        <v>40</v>
      </c>
      <c r="D216" s="7">
        <v>45160</v>
      </c>
      <c r="E216" s="126">
        <v>843</v>
      </c>
      <c r="F216" s="47" t="s">
        <v>640</v>
      </c>
      <c r="G216" s="36"/>
      <c r="H216" s="10">
        <v>0</v>
      </c>
      <c r="I216" s="8"/>
      <c r="J216" s="195">
        <v>133.25</v>
      </c>
      <c r="K216" s="8"/>
      <c r="L216" s="10">
        <v>19946018</v>
      </c>
      <c r="M216" s="10">
        <v>199460</v>
      </c>
      <c r="N216" s="34" t="s">
        <v>1617</v>
      </c>
      <c r="O216" s="197">
        <v>1</v>
      </c>
      <c r="P216" s="123" t="s">
        <v>1608</v>
      </c>
      <c r="Q216" s="34" t="s">
        <v>1618</v>
      </c>
      <c r="R216" s="46" t="s">
        <v>1619</v>
      </c>
      <c r="S216" s="200" t="s">
        <v>719</v>
      </c>
      <c r="T216" s="47" t="s">
        <v>255</v>
      </c>
      <c r="U216" s="33">
        <v>3635</v>
      </c>
      <c r="V216" s="8"/>
      <c r="W216" s="8"/>
      <c r="X216" s="8"/>
      <c r="Y216" s="33" t="s">
        <v>1620</v>
      </c>
      <c r="Z216" s="7">
        <v>34996</v>
      </c>
      <c r="AA216" s="34" t="s">
        <v>1621</v>
      </c>
      <c r="AB216" s="70">
        <v>35094</v>
      </c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2.75">
      <c r="A217" s="13">
        <v>216</v>
      </c>
      <c r="B217" s="36" t="s">
        <v>46</v>
      </c>
      <c r="C217" s="36" t="s">
        <v>38</v>
      </c>
      <c r="D217" s="7">
        <v>45160</v>
      </c>
      <c r="E217" s="126">
        <v>3919</v>
      </c>
      <c r="F217" s="47" t="s">
        <v>1622</v>
      </c>
      <c r="G217" s="197"/>
      <c r="H217" s="10">
        <v>0</v>
      </c>
      <c r="I217" s="8"/>
      <c r="J217" s="195">
        <v>279.03</v>
      </c>
      <c r="K217" s="8"/>
      <c r="L217" s="10">
        <v>12245464</v>
      </c>
      <c r="M217" s="10">
        <v>122455</v>
      </c>
      <c r="N217" s="34" t="s">
        <v>151</v>
      </c>
      <c r="O217" s="197">
        <v>2</v>
      </c>
      <c r="P217" s="123" t="s">
        <v>505</v>
      </c>
      <c r="Q217" s="34" t="s">
        <v>1623</v>
      </c>
      <c r="R217" s="46" t="s">
        <v>1624</v>
      </c>
      <c r="S217" s="200" t="s">
        <v>756</v>
      </c>
      <c r="T217" s="47" t="s">
        <v>215</v>
      </c>
      <c r="U217" s="33" t="s">
        <v>1625</v>
      </c>
      <c r="V217" s="8"/>
      <c r="W217" s="8"/>
      <c r="X217" s="8"/>
      <c r="Y217" s="33"/>
      <c r="Z217" s="7"/>
      <c r="AA217" s="34"/>
      <c r="AB217" s="34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2.75">
      <c r="A218" s="13">
        <v>217</v>
      </c>
      <c r="B218" s="36" t="s">
        <v>109</v>
      </c>
      <c r="C218" s="36" t="s">
        <v>37</v>
      </c>
      <c r="D218" s="7">
        <v>45160</v>
      </c>
      <c r="E218" s="126">
        <v>6612</v>
      </c>
      <c r="F218" s="47" t="s">
        <v>1626</v>
      </c>
      <c r="G218" s="197"/>
      <c r="H218" s="10">
        <v>100013.41</v>
      </c>
      <c r="I218" s="8"/>
      <c r="J218" s="195">
        <v>18685</v>
      </c>
      <c r="K218" s="8"/>
      <c r="L218" s="10">
        <v>1899968814</v>
      </c>
      <c r="M218" s="10">
        <v>13400504</v>
      </c>
      <c r="N218" s="34" t="s">
        <v>111</v>
      </c>
      <c r="O218" s="36" t="s">
        <v>1627</v>
      </c>
      <c r="P218" s="123" t="s">
        <v>1628</v>
      </c>
      <c r="Q218" s="34" t="s">
        <v>1629</v>
      </c>
      <c r="R218" s="46" t="s">
        <v>1630</v>
      </c>
      <c r="S218" s="200" t="s">
        <v>1482</v>
      </c>
      <c r="T218" s="47" t="s">
        <v>1326</v>
      </c>
      <c r="U218" s="33" t="s">
        <v>1631</v>
      </c>
      <c r="V218" s="8"/>
      <c r="W218" s="8"/>
      <c r="X218" s="8"/>
      <c r="Y218" s="33" t="s">
        <v>1279</v>
      </c>
      <c r="Z218" s="7">
        <v>44476</v>
      </c>
      <c r="AA218" s="34"/>
      <c r="AB218" s="34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2.75">
      <c r="A219" s="13">
        <v>218</v>
      </c>
      <c r="B219" s="36" t="s">
        <v>21</v>
      </c>
      <c r="C219" s="36">
        <v>1959</v>
      </c>
      <c r="D219" s="7">
        <v>45161</v>
      </c>
      <c r="E219" s="126">
        <v>5813</v>
      </c>
      <c r="F219" s="47" t="s">
        <v>163</v>
      </c>
      <c r="G219" s="197"/>
      <c r="H219" s="10">
        <v>109</v>
      </c>
      <c r="I219" s="8"/>
      <c r="J219" s="195">
        <v>109</v>
      </c>
      <c r="K219" s="8"/>
      <c r="L219" s="10">
        <v>24476666</v>
      </c>
      <c r="M219" s="10">
        <v>392915</v>
      </c>
      <c r="N219" s="34" t="s">
        <v>111</v>
      </c>
      <c r="O219" s="197">
        <v>1</v>
      </c>
      <c r="P219" s="123" t="s">
        <v>145</v>
      </c>
      <c r="Q219" s="34" t="s">
        <v>1632</v>
      </c>
      <c r="R219" s="46" t="s">
        <v>1633</v>
      </c>
      <c r="S219" s="200" t="s">
        <v>854</v>
      </c>
      <c r="T219" s="47" t="s">
        <v>1634</v>
      </c>
      <c r="U219" s="126">
        <v>1405</v>
      </c>
      <c r="V219" s="8"/>
      <c r="W219" s="8"/>
      <c r="X219" s="8"/>
      <c r="Y219" s="33"/>
      <c r="Z219" s="7"/>
      <c r="AA219" s="34"/>
      <c r="AB219" s="34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2.75">
      <c r="A220" s="13">
        <v>219</v>
      </c>
      <c r="B220" s="42" t="s">
        <v>44</v>
      </c>
      <c r="C220" s="36" t="s">
        <v>48</v>
      </c>
      <c r="D220" s="7">
        <v>45163</v>
      </c>
      <c r="E220" s="126">
        <v>61</v>
      </c>
      <c r="F220" s="47" t="s">
        <v>203</v>
      </c>
      <c r="G220" s="197"/>
      <c r="H220" s="10">
        <v>128</v>
      </c>
      <c r="I220" s="8"/>
      <c r="J220" s="195">
        <v>2536.2</v>
      </c>
      <c r="K220" s="8"/>
      <c r="L220" s="10">
        <v>29415296</v>
      </c>
      <c r="M220" s="10">
        <v>441229</v>
      </c>
      <c r="N220" s="34" t="s">
        <v>1635</v>
      </c>
      <c r="O220" s="197">
        <v>2</v>
      </c>
      <c r="P220" s="123" t="s">
        <v>152</v>
      </c>
      <c r="Q220" s="34" t="s">
        <v>1636</v>
      </c>
      <c r="R220" s="46" t="s">
        <v>1637</v>
      </c>
      <c r="S220" s="200" t="s">
        <v>652</v>
      </c>
      <c r="T220" s="47" t="s">
        <v>215</v>
      </c>
      <c r="U220" s="126">
        <v>4790</v>
      </c>
      <c r="V220" s="8"/>
      <c r="W220" s="8"/>
      <c r="X220" s="8"/>
      <c r="Y220" s="33" t="s">
        <v>1035</v>
      </c>
      <c r="Z220" s="7">
        <v>40809</v>
      </c>
      <c r="AA220" s="34" t="s">
        <v>1638</v>
      </c>
      <c r="AB220" s="70">
        <v>41487</v>
      </c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2.75">
      <c r="A221" s="13">
        <v>220</v>
      </c>
      <c r="B221" s="36" t="s">
        <v>21</v>
      </c>
      <c r="C221" s="42">
        <v>20898</v>
      </c>
      <c r="D221" s="7">
        <v>45163</v>
      </c>
      <c r="E221" s="126">
        <v>5268</v>
      </c>
      <c r="F221" s="47" t="s">
        <v>369</v>
      </c>
      <c r="G221" s="197"/>
      <c r="H221" s="10">
        <v>45.73</v>
      </c>
      <c r="I221" s="8"/>
      <c r="J221" s="195">
        <v>210</v>
      </c>
      <c r="K221" s="8"/>
      <c r="L221" s="10">
        <v>9333934</v>
      </c>
      <c r="M221" s="10">
        <v>140009</v>
      </c>
      <c r="N221" s="34" t="s">
        <v>111</v>
      </c>
      <c r="O221" s="197">
        <v>1</v>
      </c>
      <c r="P221" s="123" t="s">
        <v>145</v>
      </c>
      <c r="Q221" s="34" t="s">
        <v>1639</v>
      </c>
      <c r="R221" s="46" t="s">
        <v>1640</v>
      </c>
      <c r="S221" s="200" t="s">
        <v>1764</v>
      </c>
      <c r="T221" s="47" t="s">
        <v>240</v>
      </c>
      <c r="U221" s="126">
        <v>4926</v>
      </c>
      <c r="V221" s="8"/>
      <c r="W221" s="8"/>
      <c r="X221" s="8"/>
      <c r="Y221" s="33"/>
      <c r="Z221" s="7"/>
      <c r="AA221" s="34"/>
      <c r="AB221" s="34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2.75">
      <c r="A222" s="13">
        <v>221</v>
      </c>
      <c r="B222" s="36" t="s">
        <v>44</v>
      </c>
      <c r="C222" s="36" t="s">
        <v>37</v>
      </c>
      <c r="D222" s="7">
        <v>45166</v>
      </c>
      <c r="E222" s="126">
        <v>6115</v>
      </c>
      <c r="F222" s="47" t="s">
        <v>311</v>
      </c>
      <c r="G222" s="197"/>
      <c r="H222" s="10">
        <v>14272.92</v>
      </c>
      <c r="I222" s="8"/>
      <c r="J222" s="195">
        <v>552534.49</v>
      </c>
      <c r="K222" s="8"/>
      <c r="L222" s="10">
        <v>5112405217</v>
      </c>
      <c r="M222" s="10">
        <v>53086879</v>
      </c>
      <c r="N222" s="34" t="s">
        <v>1641</v>
      </c>
      <c r="O222" s="197">
        <v>2</v>
      </c>
      <c r="P222" s="123" t="s">
        <v>333</v>
      </c>
      <c r="Q222" s="34" t="s">
        <v>294</v>
      </c>
      <c r="R222" s="46" t="s">
        <v>140</v>
      </c>
      <c r="S222" s="200" t="s">
        <v>1479</v>
      </c>
      <c r="T222" s="47" t="s">
        <v>185</v>
      </c>
      <c r="U222" s="33">
        <v>2001</v>
      </c>
      <c r="V222" s="8"/>
      <c r="W222" s="8"/>
      <c r="X222" s="8"/>
      <c r="Y222" s="33"/>
      <c r="Z222" s="7"/>
      <c r="AA222" s="34"/>
      <c r="AB222" s="34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2.75">
      <c r="A223" s="13">
        <v>222</v>
      </c>
      <c r="B223" s="36" t="s">
        <v>46</v>
      </c>
      <c r="C223" s="36" t="s">
        <v>189</v>
      </c>
      <c r="D223" s="7">
        <v>45166</v>
      </c>
      <c r="E223" s="126">
        <v>6562</v>
      </c>
      <c r="F223" s="47" t="s">
        <v>388</v>
      </c>
      <c r="G223" s="36"/>
      <c r="H223" s="10">
        <v>42.58</v>
      </c>
      <c r="I223" s="8"/>
      <c r="J223" s="195">
        <v>159.3</v>
      </c>
      <c r="K223" s="8"/>
      <c r="L223" s="10">
        <v>9481949</v>
      </c>
      <c r="M223" s="10">
        <v>71114</v>
      </c>
      <c r="N223" s="34" t="s">
        <v>111</v>
      </c>
      <c r="O223" s="197">
        <v>1</v>
      </c>
      <c r="P223" s="123" t="s">
        <v>145</v>
      </c>
      <c r="Q223" s="34" t="s">
        <v>1642</v>
      </c>
      <c r="R223" s="46" t="s">
        <v>1643</v>
      </c>
      <c r="S223" s="200" t="s">
        <v>858</v>
      </c>
      <c r="T223" s="47" t="s">
        <v>1644</v>
      </c>
      <c r="U223" s="126">
        <v>1727</v>
      </c>
      <c r="V223" s="8"/>
      <c r="W223" s="8"/>
      <c r="X223" s="8"/>
      <c r="Y223" s="33"/>
      <c r="Z223" s="7"/>
      <c r="AA223" s="34"/>
      <c r="AB223" s="70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2.75">
      <c r="A224" s="13">
        <v>223</v>
      </c>
      <c r="B224" s="36" t="s">
        <v>46</v>
      </c>
      <c r="C224" s="36" t="s">
        <v>38</v>
      </c>
      <c r="D224" s="7">
        <v>45166</v>
      </c>
      <c r="E224" s="126">
        <v>947</v>
      </c>
      <c r="F224" s="47" t="s">
        <v>1645</v>
      </c>
      <c r="G224" s="197"/>
      <c r="H224" s="10">
        <v>98.02</v>
      </c>
      <c r="I224" s="8"/>
      <c r="J224" s="195">
        <v>98.02</v>
      </c>
      <c r="K224" s="8"/>
      <c r="L224" s="10">
        <v>5875000</v>
      </c>
      <c r="M224" s="10">
        <v>58750</v>
      </c>
      <c r="N224" s="34" t="s">
        <v>151</v>
      </c>
      <c r="O224" s="197">
        <v>1</v>
      </c>
      <c r="P224" s="123" t="s">
        <v>505</v>
      </c>
      <c r="Q224" s="34" t="s">
        <v>1646</v>
      </c>
      <c r="R224" s="46" t="s">
        <v>1647</v>
      </c>
      <c r="S224" s="200" t="s">
        <v>786</v>
      </c>
      <c r="T224" s="47" t="s">
        <v>277</v>
      </c>
      <c r="U224" s="33" t="s">
        <v>1648</v>
      </c>
      <c r="V224" s="8"/>
      <c r="W224" s="8"/>
      <c r="X224" s="8"/>
      <c r="Y224" s="33"/>
      <c r="Z224" s="7"/>
      <c r="AA224" s="34"/>
      <c r="AB224" s="70"/>
      <c r="AC224" s="34"/>
      <c r="AD224" s="18"/>
      <c r="AE224" s="8"/>
      <c r="AF224" s="8"/>
      <c r="AG224" s="8"/>
      <c r="AH224" s="8"/>
      <c r="AI224" s="8"/>
      <c r="AJ224" s="8"/>
      <c r="AK224" s="8"/>
      <c r="AL224" s="8"/>
    </row>
    <row r="225" spans="1:38" ht="12.75">
      <c r="A225" s="13">
        <v>224</v>
      </c>
      <c r="B225" s="36" t="s">
        <v>46</v>
      </c>
      <c r="C225" s="36" t="s">
        <v>38</v>
      </c>
      <c r="D225" s="7">
        <v>45166</v>
      </c>
      <c r="E225" s="126">
        <v>3921</v>
      </c>
      <c r="F225" s="47" t="s">
        <v>1649</v>
      </c>
      <c r="G225" s="197"/>
      <c r="H225" s="10">
        <v>49.29</v>
      </c>
      <c r="I225" s="8"/>
      <c r="J225" s="195">
        <v>49.29</v>
      </c>
      <c r="K225" s="8"/>
      <c r="L225" s="10">
        <v>21458650</v>
      </c>
      <c r="M225" s="10">
        <v>214586</v>
      </c>
      <c r="N225" s="34" t="s">
        <v>151</v>
      </c>
      <c r="O225" s="197">
        <v>1</v>
      </c>
      <c r="P225" s="123" t="s">
        <v>152</v>
      </c>
      <c r="Q225" s="34" t="s">
        <v>1650</v>
      </c>
      <c r="R225" s="46" t="s">
        <v>1651</v>
      </c>
      <c r="S225" s="200" t="s">
        <v>756</v>
      </c>
      <c r="T225" s="47" t="s">
        <v>215</v>
      </c>
      <c r="U225" s="33" t="s">
        <v>1652</v>
      </c>
      <c r="V225" s="8"/>
      <c r="W225" s="8"/>
      <c r="X225" s="8"/>
      <c r="Y225" s="33" t="s">
        <v>1653</v>
      </c>
      <c r="Z225" s="7">
        <v>41304</v>
      </c>
      <c r="AA225" s="34" t="s">
        <v>1654</v>
      </c>
      <c r="AB225" s="18">
        <v>42579</v>
      </c>
      <c r="AC225" s="34"/>
      <c r="AD225" s="18"/>
      <c r="AE225" s="34"/>
      <c r="AF225" s="18"/>
      <c r="AG225" s="8"/>
      <c r="AH225" s="8"/>
      <c r="AI225" s="8"/>
      <c r="AJ225" s="8"/>
      <c r="AK225" s="8"/>
      <c r="AL225" s="8"/>
    </row>
    <row r="226" spans="1:38" ht="12.75">
      <c r="A226" s="13">
        <v>225</v>
      </c>
      <c r="B226" s="36" t="s">
        <v>21</v>
      </c>
      <c r="C226" s="36">
        <v>20898</v>
      </c>
      <c r="D226" s="7">
        <v>45168</v>
      </c>
      <c r="E226" s="126">
        <v>6466</v>
      </c>
      <c r="F226" s="47" t="s">
        <v>906</v>
      </c>
      <c r="G226" s="197"/>
      <c r="H226" s="10">
        <v>46.73</v>
      </c>
      <c r="I226" s="8"/>
      <c r="J226" s="195">
        <v>88.62</v>
      </c>
      <c r="K226" s="8"/>
      <c r="L226" s="10">
        <v>10765908</v>
      </c>
      <c r="M226" s="10">
        <v>80744</v>
      </c>
      <c r="N226" s="34" t="s">
        <v>111</v>
      </c>
      <c r="O226" s="197">
        <v>1</v>
      </c>
      <c r="P226" s="123" t="s">
        <v>145</v>
      </c>
      <c r="Q226" s="34" t="s">
        <v>1655</v>
      </c>
      <c r="R226" s="46" t="s">
        <v>1656</v>
      </c>
      <c r="S226" s="200" t="s">
        <v>858</v>
      </c>
      <c r="T226" s="47" t="s">
        <v>1657</v>
      </c>
      <c r="U226" s="126">
        <v>4506</v>
      </c>
      <c r="V226" s="8"/>
      <c r="W226" s="8"/>
      <c r="X226" s="8"/>
      <c r="Y226" s="33"/>
      <c r="Z226" s="7"/>
      <c r="AA226" s="34"/>
      <c r="AB226" s="70"/>
      <c r="AC226" s="70"/>
      <c r="AD226" s="18"/>
      <c r="AE226" s="34"/>
      <c r="AF226" s="18"/>
      <c r="AG226" s="34"/>
      <c r="AH226" s="18"/>
      <c r="AI226" s="34"/>
      <c r="AJ226" s="18"/>
      <c r="AK226" s="34"/>
      <c r="AL226" s="18"/>
    </row>
    <row r="227" spans="1:38" ht="12.75">
      <c r="A227" s="13">
        <v>226</v>
      </c>
      <c r="B227" s="36" t="s">
        <v>21</v>
      </c>
      <c r="C227" s="36">
        <v>20898</v>
      </c>
      <c r="D227" s="7">
        <v>45168</v>
      </c>
      <c r="E227" s="126">
        <v>6268</v>
      </c>
      <c r="F227" s="47" t="s">
        <v>510</v>
      </c>
      <c r="G227" s="197"/>
      <c r="H227" s="10">
        <v>137.44</v>
      </c>
      <c r="I227" s="8"/>
      <c r="J227" s="195">
        <v>88.44</v>
      </c>
      <c r="K227" s="8"/>
      <c r="L227" s="10">
        <v>27273007</v>
      </c>
      <c r="M227" s="10">
        <v>204548</v>
      </c>
      <c r="N227" s="34" t="s">
        <v>111</v>
      </c>
      <c r="O227" s="197">
        <v>2</v>
      </c>
      <c r="P227" s="123" t="s">
        <v>145</v>
      </c>
      <c r="Q227" s="34" t="s">
        <v>1658</v>
      </c>
      <c r="R227" s="46" t="s">
        <v>1659</v>
      </c>
      <c r="S227" s="200" t="s">
        <v>858</v>
      </c>
      <c r="T227" s="47" t="s">
        <v>1039</v>
      </c>
      <c r="U227" s="33">
        <v>1549</v>
      </c>
      <c r="V227" s="8"/>
      <c r="W227" s="8"/>
      <c r="X227" s="8"/>
      <c r="Y227" s="33"/>
      <c r="Z227" s="7"/>
      <c r="AA227" s="34"/>
      <c r="AB227" s="18"/>
      <c r="AC227" s="34"/>
      <c r="AD227" s="18"/>
      <c r="AE227" s="34"/>
      <c r="AF227" s="18"/>
      <c r="AG227" s="8"/>
      <c r="AH227" s="8"/>
      <c r="AI227" s="8"/>
      <c r="AJ227" s="8"/>
      <c r="AK227" s="8"/>
      <c r="AL227" s="8"/>
    </row>
    <row r="228" spans="1:38" ht="12.75">
      <c r="A228" s="13">
        <v>227</v>
      </c>
      <c r="B228" s="36" t="s">
        <v>46</v>
      </c>
      <c r="C228" s="36" t="s">
        <v>38</v>
      </c>
      <c r="D228" s="7">
        <v>45168</v>
      </c>
      <c r="E228" s="126">
        <v>2862</v>
      </c>
      <c r="F228" s="47" t="s">
        <v>401</v>
      </c>
      <c r="G228" s="36"/>
      <c r="H228" s="10">
        <v>123</v>
      </c>
      <c r="I228" s="8"/>
      <c r="J228" s="195">
        <v>296.8</v>
      </c>
      <c r="K228" s="8"/>
      <c r="L228" s="10">
        <v>2873850</v>
      </c>
      <c r="M228" s="10">
        <v>154886</v>
      </c>
      <c r="N228" s="34" t="s">
        <v>111</v>
      </c>
      <c r="O228" s="197">
        <v>2</v>
      </c>
      <c r="P228" s="123" t="s">
        <v>145</v>
      </c>
      <c r="Q228" s="34" t="s">
        <v>1660</v>
      </c>
      <c r="R228" s="46" t="s">
        <v>1661</v>
      </c>
      <c r="S228" s="200" t="s">
        <v>634</v>
      </c>
      <c r="T228" s="47" t="s">
        <v>166</v>
      </c>
      <c r="U228" s="126">
        <v>1838</v>
      </c>
      <c r="V228" s="8"/>
      <c r="W228" s="8"/>
      <c r="X228" s="8"/>
      <c r="Y228" s="33" t="s">
        <v>1662</v>
      </c>
      <c r="Z228" s="7">
        <v>19635</v>
      </c>
      <c r="AA228" s="34" t="s">
        <v>1663</v>
      </c>
      <c r="AB228" s="18"/>
      <c r="AC228" s="34"/>
      <c r="AD228" s="18"/>
      <c r="AE228" s="34"/>
      <c r="AF228" s="18"/>
      <c r="AG228" s="8"/>
      <c r="AH228" s="8"/>
      <c r="AI228" s="8"/>
      <c r="AJ228" s="8"/>
      <c r="AK228" s="8"/>
      <c r="AL228" s="8"/>
    </row>
    <row r="229" spans="1:38" ht="12.75">
      <c r="A229" s="13">
        <v>228</v>
      </c>
      <c r="B229" s="36" t="s">
        <v>46</v>
      </c>
      <c r="C229" s="36" t="s">
        <v>38</v>
      </c>
      <c r="D229" s="7">
        <v>45168</v>
      </c>
      <c r="E229" s="126">
        <v>3932</v>
      </c>
      <c r="F229" s="47" t="s">
        <v>311</v>
      </c>
      <c r="G229" s="197"/>
      <c r="H229" s="10">
        <v>293.8</v>
      </c>
      <c r="I229" s="8"/>
      <c r="J229" s="195">
        <v>258</v>
      </c>
      <c r="K229" s="8"/>
      <c r="L229" s="10">
        <v>14340000</v>
      </c>
      <c r="M229" s="10">
        <v>143400</v>
      </c>
      <c r="N229" s="34" t="s">
        <v>151</v>
      </c>
      <c r="O229" s="197">
        <v>2</v>
      </c>
      <c r="P229" s="123" t="s">
        <v>152</v>
      </c>
      <c r="Q229" s="34" t="s">
        <v>1667</v>
      </c>
      <c r="R229" s="46" t="s">
        <v>1664</v>
      </c>
      <c r="S229" s="200" t="s">
        <v>1769</v>
      </c>
      <c r="T229" s="47" t="s">
        <v>215</v>
      </c>
      <c r="U229" s="126">
        <v>2771</v>
      </c>
      <c r="V229" s="8"/>
      <c r="W229" s="8"/>
      <c r="X229" s="8"/>
      <c r="Y229" s="33" t="s">
        <v>1665</v>
      </c>
      <c r="Z229" s="7">
        <v>42034</v>
      </c>
      <c r="AA229" s="34" t="s">
        <v>1666</v>
      </c>
      <c r="AB229" s="18">
        <v>42110</v>
      </c>
      <c r="AC229" s="34"/>
      <c r="AD229" s="18"/>
      <c r="AE229" s="34"/>
      <c r="AF229" s="18"/>
      <c r="AG229" s="8"/>
      <c r="AH229" s="8"/>
      <c r="AI229" s="8"/>
      <c r="AJ229" s="8"/>
      <c r="AK229" s="8"/>
      <c r="AL229" s="8"/>
    </row>
    <row r="230" spans="1:38" ht="12.75">
      <c r="A230" s="13">
        <v>229</v>
      </c>
      <c r="B230" s="36" t="s">
        <v>46</v>
      </c>
      <c r="C230" s="36" t="s">
        <v>38</v>
      </c>
      <c r="D230" s="7">
        <v>45169</v>
      </c>
      <c r="E230" s="126">
        <v>1552</v>
      </c>
      <c r="F230" s="47" t="s">
        <v>224</v>
      </c>
      <c r="G230" s="197"/>
      <c r="H230" s="10">
        <v>4.75</v>
      </c>
      <c r="I230" s="8"/>
      <c r="J230" s="195"/>
      <c r="K230" s="8"/>
      <c r="L230" s="10">
        <v>523600</v>
      </c>
      <c r="M230" s="10">
        <v>5236</v>
      </c>
      <c r="N230" s="34" t="s">
        <v>332</v>
      </c>
      <c r="O230" s="197">
        <v>0</v>
      </c>
      <c r="P230" s="123" t="s">
        <v>333</v>
      </c>
      <c r="Q230" s="34" t="s">
        <v>1668</v>
      </c>
      <c r="R230" s="46" t="s">
        <v>1669</v>
      </c>
      <c r="S230" s="200" t="s">
        <v>846</v>
      </c>
      <c r="T230" s="47" t="s">
        <v>1124</v>
      </c>
      <c r="U230" s="33" t="s">
        <v>1670</v>
      </c>
      <c r="V230" s="8"/>
      <c r="W230" s="8"/>
      <c r="X230" s="8"/>
      <c r="Y230" s="33"/>
      <c r="Z230" s="7"/>
      <c r="AA230" s="34"/>
      <c r="AB230" s="18"/>
      <c r="AC230" s="34"/>
      <c r="AD230" s="18"/>
      <c r="AE230" s="34"/>
      <c r="AF230" s="18"/>
      <c r="AG230" s="8"/>
      <c r="AH230" s="8"/>
      <c r="AI230" s="8"/>
      <c r="AJ230" s="8"/>
      <c r="AK230" s="8"/>
      <c r="AL230" s="8"/>
    </row>
    <row r="231" spans="1:38" ht="12.75">
      <c r="A231" s="13">
        <v>230</v>
      </c>
      <c r="B231" s="42" t="s">
        <v>109</v>
      </c>
      <c r="C231" s="36" t="s">
        <v>37</v>
      </c>
      <c r="D231" s="7">
        <v>45173</v>
      </c>
      <c r="E231" s="126">
        <v>6612</v>
      </c>
      <c r="F231" s="47" t="s">
        <v>1770</v>
      </c>
      <c r="G231" s="36"/>
      <c r="H231" s="10">
        <v>11153.79</v>
      </c>
      <c r="I231" s="8"/>
      <c r="J231" s="195">
        <v>2036.52</v>
      </c>
      <c r="K231" s="8"/>
      <c r="L231" s="10">
        <v>198378517</v>
      </c>
      <c r="M231" s="10">
        <v>1643321</v>
      </c>
      <c r="N231" s="34" t="s">
        <v>111</v>
      </c>
      <c r="O231" s="36">
        <v>116</v>
      </c>
      <c r="P231" s="123" t="s">
        <v>1771</v>
      </c>
      <c r="Q231" s="34" t="s">
        <v>1772</v>
      </c>
      <c r="R231" s="46" t="s">
        <v>668</v>
      </c>
      <c r="S231" s="200" t="s">
        <v>1482</v>
      </c>
      <c r="T231" s="47" t="s">
        <v>1326</v>
      </c>
      <c r="U231" s="33" t="s">
        <v>1773</v>
      </c>
      <c r="V231" s="8"/>
      <c r="W231" s="8"/>
      <c r="X231" s="8"/>
      <c r="Y231" s="33" t="s">
        <v>1744</v>
      </c>
      <c r="Z231" s="7">
        <v>43795</v>
      </c>
      <c r="AA231" s="34"/>
      <c r="AB231" s="18"/>
      <c r="AC231" s="34"/>
      <c r="AD231" s="18"/>
      <c r="AE231" s="34"/>
      <c r="AF231" s="18"/>
      <c r="AG231" s="8"/>
      <c r="AH231" s="8"/>
      <c r="AI231" s="8"/>
      <c r="AJ231" s="8"/>
      <c r="AK231" s="8"/>
      <c r="AL231" s="8"/>
    </row>
    <row r="232" spans="1:38" ht="12.75">
      <c r="A232" s="13">
        <v>231</v>
      </c>
      <c r="B232" s="36" t="s">
        <v>46</v>
      </c>
      <c r="C232" s="36" t="s">
        <v>38</v>
      </c>
      <c r="D232" s="7">
        <v>45173</v>
      </c>
      <c r="E232" s="126">
        <v>1862</v>
      </c>
      <c r="F232" s="47" t="s">
        <v>869</v>
      </c>
      <c r="G232" s="197"/>
      <c r="H232" s="10">
        <v>188.93</v>
      </c>
      <c r="I232" s="8"/>
      <c r="J232" s="195">
        <v>332.3</v>
      </c>
      <c r="K232" s="8"/>
      <c r="L232" s="10">
        <v>270739</v>
      </c>
      <c r="M232" s="10">
        <v>129105</v>
      </c>
      <c r="N232" s="34" t="s">
        <v>427</v>
      </c>
      <c r="O232" s="197">
        <v>1</v>
      </c>
      <c r="P232" s="123" t="s">
        <v>1774</v>
      </c>
      <c r="Q232" s="34" t="s">
        <v>1777</v>
      </c>
      <c r="R232" s="46" t="s">
        <v>1775</v>
      </c>
      <c r="S232" s="200" t="s">
        <v>827</v>
      </c>
      <c r="T232" s="47" t="s">
        <v>1776</v>
      </c>
      <c r="U232" s="126">
        <v>1294</v>
      </c>
      <c r="V232" s="8"/>
      <c r="W232" s="8"/>
      <c r="X232" s="8"/>
      <c r="Y232" s="33"/>
      <c r="Z232" s="7"/>
      <c r="AA232" s="34"/>
      <c r="AB232" s="18"/>
      <c r="AC232" s="34"/>
      <c r="AD232" s="18"/>
      <c r="AE232" s="34"/>
      <c r="AF232" s="18"/>
      <c r="AG232" s="8"/>
      <c r="AH232" s="8"/>
      <c r="AI232" s="8"/>
      <c r="AJ232" s="8"/>
      <c r="AK232" s="8"/>
      <c r="AL232" s="8"/>
    </row>
    <row r="233" spans="1:38" ht="12.75">
      <c r="A233" s="13">
        <v>232</v>
      </c>
      <c r="B233" s="36" t="s">
        <v>46</v>
      </c>
      <c r="C233" s="36" t="s">
        <v>38</v>
      </c>
      <c r="D233" s="7">
        <v>45173</v>
      </c>
      <c r="E233" s="126">
        <v>69</v>
      </c>
      <c r="F233" s="47" t="s">
        <v>409</v>
      </c>
      <c r="G233" s="197"/>
      <c r="H233" s="10">
        <v>159.15</v>
      </c>
      <c r="I233" s="8"/>
      <c r="J233" s="195">
        <v>366.95</v>
      </c>
      <c r="K233" s="8"/>
      <c r="L233" s="10">
        <v>5376046</v>
      </c>
      <c r="M233" s="10">
        <v>53761</v>
      </c>
      <c r="N233" s="34" t="s">
        <v>151</v>
      </c>
      <c r="O233" s="197">
        <v>1</v>
      </c>
      <c r="P233" s="123" t="s">
        <v>152</v>
      </c>
      <c r="Q233" s="34" t="s">
        <v>1778</v>
      </c>
      <c r="R233" s="46" t="s">
        <v>1779</v>
      </c>
      <c r="S233" s="200" t="s">
        <v>851</v>
      </c>
      <c r="T233" s="47" t="s">
        <v>215</v>
      </c>
      <c r="U233" s="126">
        <v>5462</v>
      </c>
      <c r="V233" s="8"/>
      <c r="W233" s="8"/>
      <c r="X233" s="8"/>
      <c r="Y233" s="33"/>
      <c r="Z233" s="7"/>
      <c r="AA233" s="34"/>
      <c r="AB233" s="18"/>
      <c r="AC233" s="34"/>
      <c r="AD233" s="18"/>
      <c r="AE233" s="34"/>
      <c r="AF233" s="18"/>
      <c r="AG233" s="8"/>
      <c r="AH233" s="8"/>
      <c r="AI233" s="8"/>
      <c r="AJ233" s="8"/>
      <c r="AK233" s="8"/>
      <c r="AL233" s="8"/>
    </row>
    <row r="234" spans="1:38" ht="12.75">
      <c r="A234" s="13">
        <v>233</v>
      </c>
      <c r="B234" s="42" t="s">
        <v>46</v>
      </c>
      <c r="C234" s="36" t="s">
        <v>47</v>
      </c>
      <c r="D234" s="42">
        <v>45173</v>
      </c>
      <c r="E234" s="126">
        <v>4056</v>
      </c>
      <c r="F234" s="47" t="s">
        <v>449</v>
      </c>
      <c r="G234" s="36"/>
      <c r="H234" s="10">
        <v>160.71</v>
      </c>
      <c r="I234" s="8"/>
      <c r="J234" s="195">
        <v>521</v>
      </c>
      <c r="K234" s="8"/>
      <c r="L234" s="10">
        <v>397018</v>
      </c>
      <c r="M234" s="10">
        <v>39706</v>
      </c>
      <c r="N234" s="34" t="s">
        <v>1780</v>
      </c>
      <c r="O234" s="197">
        <v>1</v>
      </c>
      <c r="P234" s="123" t="s">
        <v>152</v>
      </c>
      <c r="Q234" s="34" t="s">
        <v>1781</v>
      </c>
      <c r="R234" s="46" t="s">
        <v>1782</v>
      </c>
      <c r="S234" s="200" t="s">
        <v>1889</v>
      </c>
      <c r="T234" s="47" t="s">
        <v>462</v>
      </c>
      <c r="U234" s="126">
        <v>194</v>
      </c>
      <c r="V234" s="8"/>
      <c r="W234" s="8"/>
      <c r="X234" s="8"/>
      <c r="Y234" s="33"/>
      <c r="Z234" s="7"/>
      <c r="AA234" s="34"/>
      <c r="AB234" s="18"/>
      <c r="AC234" s="34"/>
      <c r="AD234" s="18"/>
      <c r="AE234" s="34"/>
      <c r="AF234" s="18"/>
      <c r="AG234" s="8"/>
      <c r="AH234" s="8"/>
      <c r="AI234" s="8"/>
      <c r="AJ234" s="8"/>
      <c r="AK234" s="8"/>
      <c r="AL234" s="8"/>
    </row>
    <row r="235" spans="1:38" ht="12.75">
      <c r="A235" s="13">
        <v>234</v>
      </c>
      <c r="B235" s="36" t="s">
        <v>109</v>
      </c>
      <c r="C235" s="36" t="s">
        <v>48</v>
      </c>
      <c r="D235" s="7">
        <v>45174</v>
      </c>
      <c r="E235" s="126">
        <v>3958</v>
      </c>
      <c r="F235" s="47" t="s">
        <v>510</v>
      </c>
      <c r="G235" s="36"/>
      <c r="H235" s="10">
        <v>113.82</v>
      </c>
      <c r="I235" s="8"/>
      <c r="J235" s="195">
        <v>675</v>
      </c>
      <c r="K235" s="8"/>
      <c r="L235" s="10">
        <v>19000000</v>
      </c>
      <c r="M235" s="10">
        <v>425587</v>
      </c>
      <c r="N235" s="34" t="s">
        <v>111</v>
      </c>
      <c r="O235" s="197">
        <v>1</v>
      </c>
      <c r="P235" s="123" t="s">
        <v>1783</v>
      </c>
      <c r="Q235" s="34" t="s">
        <v>1784</v>
      </c>
      <c r="R235" s="46" t="s">
        <v>1785</v>
      </c>
      <c r="S235" s="200" t="s">
        <v>1889</v>
      </c>
      <c r="T235" s="47" t="s">
        <v>1786</v>
      </c>
      <c r="U235" s="126">
        <v>121</v>
      </c>
      <c r="V235" s="8"/>
      <c r="W235" s="8"/>
      <c r="X235" s="8"/>
      <c r="Y235" s="33" t="s">
        <v>1787</v>
      </c>
      <c r="Z235" s="7">
        <v>44144</v>
      </c>
      <c r="AA235" s="34"/>
      <c r="AB235" s="18"/>
      <c r="AC235" s="34"/>
      <c r="AD235" s="18"/>
      <c r="AE235" s="34"/>
      <c r="AF235" s="18"/>
      <c r="AG235" s="8"/>
      <c r="AH235" s="8"/>
      <c r="AI235" s="8"/>
      <c r="AJ235" s="8"/>
      <c r="AK235" s="8"/>
      <c r="AL235" s="8"/>
    </row>
    <row r="236" spans="1:38" ht="12.75">
      <c r="A236" s="13">
        <v>235</v>
      </c>
      <c r="B236" s="36" t="s">
        <v>109</v>
      </c>
      <c r="C236" s="36" t="s">
        <v>37</v>
      </c>
      <c r="D236" s="7">
        <v>45176</v>
      </c>
      <c r="E236" s="126">
        <v>871</v>
      </c>
      <c r="F236" s="47" t="s">
        <v>314</v>
      </c>
      <c r="G236" s="197"/>
      <c r="H236" s="10">
        <v>7355.92</v>
      </c>
      <c r="I236" s="8"/>
      <c r="J236" s="195">
        <v>2139.4</v>
      </c>
      <c r="K236" s="8"/>
      <c r="L236" s="10">
        <v>145549700</v>
      </c>
      <c r="M236" s="10">
        <v>1584429</v>
      </c>
      <c r="N236" s="34" t="s">
        <v>111</v>
      </c>
      <c r="O236" s="197">
        <v>5</v>
      </c>
      <c r="P236" s="123" t="s">
        <v>1788</v>
      </c>
      <c r="Q236" s="34" t="s">
        <v>264</v>
      </c>
      <c r="R236" s="46" t="s">
        <v>1789</v>
      </c>
      <c r="S236" s="200" t="s">
        <v>827</v>
      </c>
      <c r="T236" s="47" t="s">
        <v>306</v>
      </c>
      <c r="U236" s="126">
        <v>5520</v>
      </c>
      <c r="V236" s="8"/>
      <c r="W236" s="8"/>
      <c r="X236" s="8"/>
      <c r="Y236" s="33" t="s">
        <v>1790</v>
      </c>
      <c r="Z236" s="7">
        <v>43775</v>
      </c>
      <c r="AA236" s="34"/>
      <c r="AB236" s="18"/>
      <c r="AC236" s="34"/>
      <c r="AD236" s="18"/>
      <c r="AE236" s="34"/>
      <c r="AF236" s="18"/>
      <c r="AG236" s="8"/>
      <c r="AH236" s="8"/>
      <c r="AI236" s="8"/>
      <c r="AJ236" s="8"/>
      <c r="AK236" s="8"/>
      <c r="AL236" s="8"/>
    </row>
    <row r="237" spans="1:38" ht="12.75">
      <c r="A237" s="13">
        <v>236</v>
      </c>
      <c r="B237" s="36" t="s">
        <v>109</v>
      </c>
      <c r="C237" s="36" t="s">
        <v>37</v>
      </c>
      <c r="D237" s="7">
        <v>45177</v>
      </c>
      <c r="E237" s="126">
        <v>3926</v>
      </c>
      <c r="F237" s="47" t="s">
        <v>163</v>
      </c>
      <c r="G237" s="197"/>
      <c r="H237" s="10">
        <v>20297.96</v>
      </c>
      <c r="I237" s="8"/>
      <c r="J237" s="195">
        <v>2347.54</v>
      </c>
      <c r="K237" s="8"/>
      <c r="L237" s="10">
        <v>1479217831</v>
      </c>
      <c r="M237" s="10">
        <v>8623903</v>
      </c>
      <c r="N237" s="34" t="s">
        <v>111</v>
      </c>
      <c r="O237" s="197">
        <v>23</v>
      </c>
      <c r="P237" s="123" t="s">
        <v>1791</v>
      </c>
      <c r="Q237" s="34" t="s">
        <v>1792</v>
      </c>
      <c r="R237" s="46" t="s">
        <v>1793</v>
      </c>
      <c r="S237" s="200" t="s">
        <v>756</v>
      </c>
      <c r="T237" s="47" t="s">
        <v>215</v>
      </c>
      <c r="U237" s="33">
        <v>2177</v>
      </c>
      <c r="V237" s="8"/>
      <c r="W237" s="8"/>
      <c r="X237" s="8"/>
      <c r="Y237" s="33" t="s">
        <v>1794</v>
      </c>
      <c r="Z237" s="7">
        <v>44018</v>
      </c>
      <c r="AA237" s="34"/>
      <c r="AB237" s="18"/>
      <c r="AC237" s="34"/>
      <c r="AD237" s="18"/>
      <c r="AE237" s="34"/>
      <c r="AF237" s="18"/>
      <c r="AG237" s="8"/>
      <c r="AH237" s="8"/>
      <c r="AI237" s="8"/>
      <c r="AJ237" s="8"/>
      <c r="AK237" s="8"/>
      <c r="AL237" s="8"/>
    </row>
    <row r="238" spans="1:38" ht="12.75">
      <c r="A238" s="13">
        <v>237</v>
      </c>
      <c r="B238" s="36" t="s">
        <v>109</v>
      </c>
      <c r="C238" s="36" t="s">
        <v>37</v>
      </c>
      <c r="D238" s="7">
        <v>45177</v>
      </c>
      <c r="E238" s="126">
        <v>6512</v>
      </c>
      <c r="F238" s="47" t="s">
        <v>1795</v>
      </c>
      <c r="G238" s="36"/>
      <c r="H238" s="10">
        <v>19051.19</v>
      </c>
      <c r="I238" s="8"/>
      <c r="J238" s="195">
        <v>5592.6</v>
      </c>
      <c r="K238" s="8"/>
      <c r="L238" s="10">
        <v>188696005</v>
      </c>
      <c r="M238" s="10">
        <v>1940886</v>
      </c>
      <c r="N238" s="34" t="s">
        <v>111</v>
      </c>
      <c r="O238" s="197">
        <v>15</v>
      </c>
      <c r="P238" s="123" t="s">
        <v>1796</v>
      </c>
      <c r="Q238" s="34" t="s">
        <v>1145</v>
      </c>
      <c r="R238" s="46" t="s">
        <v>1033</v>
      </c>
      <c r="S238" s="200" t="s">
        <v>1482</v>
      </c>
      <c r="T238" s="47" t="s">
        <v>1087</v>
      </c>
      <c r="U238" s="126">
        <v>1305</v>
      </c>
      <c r="V238" s="8"/>
      <c r="W238" s="8"/>
      <c r="X238" s="8"/>
      <c r="Y238" s="33" t="s">
        <v>1797</v>
      </c>
      <c r="Z238" s="7">
        <v>43888</v>
      </c>
      <c r="AA238" s="34"/>
      <c r="AB238" s="18"/>
      <c r="AC238" s="34"/>
      <c r="AD238" s="18"/>
      <c r="AE238" s="34"/>
      <c r="AF238" s="18"/>
      <c r="AG238" s="8"/>
      <c r="AH238" s="8"/>
      <c r="AI238" s="8"/>
      <c r="AJ238" s="8"/>
      <c r="AK238" s="8"/>
      <c r="AL238" s="8"/>
    </row>
    <row r="239" spans="1:38" ht="12.75">
      <c r="A239" s="13">
        <v>238</v>
      </c>
      <c r="B239" s="36" t="s">
        <v>46</v>
      </c>
      <c r="C239" s="36" t="s">
        <v>38</v>
      </c>
      <c r="D239" s="7">
        <v>45177</v>
      </c>
      <c r="E239" s="126">
        <v>964</v>
      </c>
      <c r="F239" s="47" t="s">
        <v>388</v>
      </c>
      <c r="G239" s="36"/>
      <c r="H239" s="10">
        <v>117.21</v>
      </c>
      <c r="I239" s="8"/>
      <c r="J239" s="195">
        <v>3209.63</v>
      </c>
      <c r="K239" s="8"/>
      <c r="L239" s="10">
        <v>16627013</v>
      </c>
      <c r="M239" s="10">
        <v>166270</v>
      </c>
      <c r="N239" s="34" t="s">
        <v>151</v>
      </c>
      <c r="O239" s="36">
        <v>2</v>
      </c>
      <c r="P239" s="123" t="s">
        <v>152</v>
      </c>
      <c r="Q239" s="34" t="s">
        <v>1798</v>
      </c>
      <c r="R239" s="46" t="s">
        <v>1799</v>
      </c>
      <c r="S239" s="200" t="s">
        <v>786</v>
      </c>
      <c r="T239" s="47" t="s">
        <v>215</v>
      </c>
      <c r="U239" s="33" t="s">
        <v>1800</v>
      </c>
      <c r="V239" s="8"/>
      <c r="W239" s="8"/>
      <c r="X239" s="8"/>
      <c r="Y239" s="33"/>
      <c r="Z239" s="7"/>
      <c r="AA239" s="34"/>
      <c r="AB239" s="18"/>
      <c r="AC239" s="34"/>
      <c r="AD239" s="18"/>
      <c r="AE239" s="34"/>
      <c r="AF239" s="18"/>
      <c r="AG239" s="8"/>
      <c r="AH239" s="8"/>
      <c r="AI239" s="8"/>
      <c r="AJ239" s="8"/>
      <c r="AK239" s="8"/>
      <c r="AL239" s="8"/>
    </row>
    <row r="240" spans="1:38" ht="12.75">
      <c r="A240" s="13">
        <v>239</v>
      </c>
      <c r="B240" s="36" t="s">
        <v>44</v>
      </c>
      <c r="C240" s="36" t="s">
        <v>40</v>
      </c>
      <c r="D240" s="7">
        <v>45177</v>
      </c>
      <c r="E240" s="126">
        <v>765</v>
      </c>
      <c r="F240" s="47" t="s">
        <v>906</v>
      </c>
      <c r="G240" s="36"/>
      <c r="H240" s="10">
        <v>126.99</v>
      </c>
      <c r="I240" s="8"/>
      <c r="J240" s="195">
        <v>555.67</v>
      </c>
      <c r="K240" s="8"/>
      <c r="L240" s="10">
        <v>8039350</v>
      </c>
      <c r="M240" s="10">
        <v>80394</v>
      </c>
      <c r="N240" s="34" t="s">
        <v>111</v>
      </c>
      <c r="O240" s="197">
        <v>2</v>
      </c>
      <c r="P240" s="123" t="s">
        <v>145</v>
      </c>
      <c r="Q240" s="34" t="s">
        <v>1286</v>
      </c>
      <c r="R240" s="46" t="s">
        <v>1286</v>
      </c>
      <c r="S240" s="200" t="s">
        <v>851</v>
      </c>
      <c r="T240" s="47" t="s">
        <v>1801</v>
      </c>
      <c r="U240" s="126">
        <v>627</v>
      </c>
      <c r="V240" s="8"/>
      <c r="W240" s="8"/>
      <c r="X240" s="8"/>
      <c r="Y240" s="33" t="s">
        <v>1802</v>
      </c>
      <c r="Z240" s="7">
        <v>15617</v>
      </c>
      <c r="AA240" s="34" t="s">
        <v>157</v>
      </c>
      <c r="AB240" s="18">
        <v>16084</v>
      </c>
      <c r="AC240" s="34"/>
      <c r="AD240" s="18"/>
      <c r="AE240" s="34"/>
      <c r="AF240" s="18"/>
      <c r="AG240" s="8"/>
      <c r="AH240" s="8"/>
      <c r="AI240" s="8"/>
      <c r="AJ240" s="8"/>
      <c r="AK240" s="8"/>
      <c r="AL240" s="8"/>
    </row>
    <row r="241" spans="1:38" ht="12.75">
      <c r="A241" s="13">
        <v>240</v>
      </c>
      <c r="B241" s="36" t="s">
        <v>46</v>
      </c>
      <c r="C241" s="36" t="s">
        <v>189</v>
      </c>
      <c r="D241" s="7">
        <v>45177</v>
      </c>
      <c r="E241" s="126">
        <v>6661</v>
      </c>
      <c r="F241" s="47" t="s">
        <v>1070</v>
      </c>
      <c r="G241" s="197"/>
      <c r="H241" s="10">
        <v>80.8</v>
      </c>
      <c r="I241" s="8"/>
      <c r="J241" s="195">
        <v>171</v>
      </c>
      <c r="K241" s="8"/>
      <c r="L241" s="10">
        <v>13397448</v>
      </c>
      <c r="M241" s="10">
        <v>100480</v>
      </c>
      <c r="N241" s="34" t="s">
        <v>111</v>
      </c>
      <c r="O241" s="197">
        <v>2</v>
      </c>
      <c r="P241" s="123" t="s">
        <v>145</v>
      </c>
      <c r="Q241" s="34" t="s">
        <v>1803</v>
      </c>
      <c r="R241" s="46" t="s">
        <v>1804</v>
      </c>
      <c r="S241" s="200" t="s">
        <v>858</v>
      </c>
      <c r="T241" s="47" t="s">
        <v>1805</v>
      </c>
      <c r="U241" s="33">
        <v>4378</v>
      </c>
      <c r="V241" s="8"/>
      <c r="W241" s="8"/>
      <c r="X241" s="8"/>
      <c r="Y241" s="33"/>
      <c r="Z241" s="7"/>
      <c r="AA241" s="34"/>
      <c r="AB241" s="18"/>
      <c r="AC241" s="34"/>
      <c r="AD241" s="18"/>
      <c r="AE241" s="34"/>
      <c r="AF241" s="18"/>
      <c r="AG241" s="8"/>
      <c r="AH241" s="8"/>
      <c r="AI241" s="8"/>
      <c r="AJ241" s="8"/>
      <c r="AK241" s="8"/>
      <c r="AL241" s="8"/>
    </row>
    <row r="242" spans="1:38" ht="12.75">
      <c r="A242" s="13">
        <v>241</v>
      </c>
      <c r="B242" s="36" t="s">
        <v>109</v>
      </c>
      <c r="C242" s="36" t="s">
        <v>37</v>
      </c>
      <c r="D242" s="7">
        <v>45182</v>
      </c>
      <c r="E242" s="126">
        <v>5429</v>
      </c>
      <c r="F242" s="47" t="s">
        <v>1806</v>
      </c>
      <c r="G242" s="197"/>
      <c r="H242" s="10">
        <v>10744.76</v>
      </c>
      <c r="I242" s="8"/>
      <c r="J242" s="195">
        <v>1645.7</v>
      </c>
      <c r="K242" s="8"/>
      <c r="L242" s="10">
        <v>52503880</v>
      </c>
      <c r="M242" s="10">
        <v>376946</v>
      </c>
      <c r="N242" s="34" t="s">
        <v>111</v>
      </c>
      <c r="O242" s="197">
        <v>13</v>
      </c>
      <c r="P242" s="123" t="s">
        <v>1807</v>
      </c>
      <c r="Q242" s="34" t="s">
        <v>1808</v>
      </c>
      <c r="R242" s="46" t="s">
        <v>121</v>
      </c>
      <c r="S242" s="200" t="s">
        <v>1769</v>
      </c>
      <c r="T242" s="47" t="s">
        <v>240</v>
      </c>
      <c r="U242" s="126">
        <v>2530</v>
      </c>
      <c r="V242" s="8"/>
      <c r="W242" s="8"/>
      <c r="X242" s="8"/>
      <c r="Y242" s="33" t="s">
        <v>796</v>
      </c>
      <c r="Z242" s="7">
        <v>43871</v>
      </c>
      <c r="AA242" s="34"/>
      <c r="AB242" s="18"/>
      <c r="AC242" s="34"/>
      <c r="AD242" s="18"/>
      <c r="AE242" s="34"/>
      <c r="AF242" s="18"/>
      <c r="AG242" s="34"/>
      <c r="AH242" s="18"/>
      <c r="AI242" s="8"/>
      <c r="AJ242" s="8"/>
      <c r="AK242" s="8"/>
      <c r="AL242" s="8"/>
    </row>
    <row r="243" spans="1:38" ht="12.75">
      <c r="A243" s="13">
        <v>242</v>
      </c>
      <c r="B243" s="36" t="s">
        <v>21</v>
      </c>
      <c r="C243" s="36">
        <v>20898</v>
      </c>
      <c r="D243" s="7">
        <v>45182</v>
      </c>
      <c r="E243" s="126">
        <v>5461</v>
      </c>
      <c r="F243" s="47" t="s">
        <v>388</v>
      </c>
      <c r="G243" s="197"/>
      <c r="H243" s="10">
        <v>113.72</v>
      </c>
      <c r="I243" s="8"/>
      <c r="J243" s="195"/>
      <c r="K243" s="8"/>
      <c r="L243" s="10">
        <v>9992008</v>
      </c>
      <c r="M243" s="10">
        <f>149880+440436</f>
        <v>590316</v>
      </c>
      <c r="N243" s="34" t="s">
        <v>111</v>
      </c>
      <c r="O243" s="197">
        <v>0</v>
      </c>
      <c r="P243" s="123" t="s">
        <v>145</v>
      </c>
      <c r="Q243" s="34" t="s">
        <v>1855</v>
      </c>
      <c r="R243" s="46" t="s">
        <v>1856</v>
      </c>
      <c r="S243" s="200" t="s">
        <v>1890</v>
      </c>
      <c r="T243" s="47" t="s">
        <v>1857</v>
      </c>
      <c r="U243" s="126">
        <v>687</v>
      </c>
      <c r="V243" s="8"/>
      <c r="W243" s="8"/>
      <c r="X243" s="8"/>
      <c r="Y243" s="33"/>
      <c r="Z243" s="7"/>
      <c r="AA243" s="34"/>
      <c r="AB243" s="18"/>
      <c r="AC243" s="34"/>
      <c r="AD243" s="18"/>
      <c r="AE243" s="34"/>
      <c r="AF243" s="18"/>
      <c r="AG243" s="34"/>
      <c r="AH243" s="18"/>
      <c r="AI243" s="8"/>
      <c r="AJ243" s="8"/>
      <c r="AK243" s="8"/>
      <c r="AL243" s="8"/>
    </row>
    <row r="244" spans="1:38" ht="12.75">
      <c r="A244" s="13">
        <v>243</v>
      </c>
      <c r="B244" s="36" t="s">
        <v>46</v>
      </c>
      <c r="C244" s="36" t="s">
        <v>38</v>
      </c>
      <c r="D244" s="7">
        <v>45182</v>
      </c>
      <c r="E244" s="126">
        <v>808</v>
      </c>
      <c r="F244" s="47" t="s">
        <v>510</v>
      </c>
      <c r="G244" s="36"/>
      <c r="H244" s="10">
        <v>217.3</v>
      </c>
      <c r="I244" s="8"/>
      <c r="J244" s="195">
        <v>433</v>
      </c>
      <c r="K244" s="8"/>
      <c r="L244" s="10">
        <v>1500000</v>
      </c>
      <c r="M244" s="10">
        <v>15000</v>
      </c>
      <c r="N244" s="34" t="s">
        <v>1617</v>
      </c>
      <c r="O244" s="197">
        <v>1</v>
      </c>
      <c r="P244" s="123" t="s">
        <v>1608</v>
      </c>
      <c r="Q244" s="34" t="s">
        <v>1809</v>
      </c>
      <c r="R244" s="46" t="s">
        <v>1066</v>
      </c>
      <c r="S244" s="200" t="s">
        <v>786</v>
      </c>
      <c r="T244" s="47" t="s">
        <v>1810</v>
      </c>
      <c r="U244" s="33">
        <v>1820</v>
      </c>
      <c r="V244" s="8"/>
      <c r="W244" s="8"/>
      <c r="X244" s="8"/>
      <c r="Y244" s="33"/>
      <c r="Z244" s="7"/>
      <c r="AA244" s="34"/>
      <c r="AB244" s="18"/>
      <c r="AC244" s="34"/>
      <c r="AD244" s="18"/>
      <c r="AE244" s="34"/>
      <c r="AF244" s="18"/>
      <c r="AG244" s="8"/>
      <c r="AH244" s="8"/>
      <c r="AI244" s="8"/>
      <c r="AJ244" s="8"/>
      <c r="AK244" s="8"/>
      <c r="AL244" s="8"/>
    </row>
    <row r="245" spans="1:38" ht="12.75">
      <c r="A245" s="13">
        <v>244</v>
      </c>
      <c r="B245" s="36" t="s">
        <v>21</v>
      </c>
      <c r="C245" s="36">
        <v>1959</v>
      </c>
      <c r="D245" s="7">
        <v>45182</v>
      </c>
      <c r="E245" s="126">
        <v>5716</v>
      </c>
      <c r="F245" s="47" t="s">
        <v>1135</v>
      </c>
      <c r="G245" s="36"/>
      <c r="H245" s="10">
        <v>208.66</v>
      </c>
      <c r="I245" s="8"/>
      <c r="J245" s="195"/>
      <c r="K245" s="8"/>
      <c r="L245" s="10">
        <v>43930347</v>
      </c>
      <c r="M245" s="10">
        <v>658955</v>
      </c>
      <c r="N245" s="34" t="s">
        <v>111</v>
      </c>
      <c r="O245" s="197">
        <v>0</v>
      </c>
      <c r="P245" s="123" t="s">
        <v>145</v>
      </c>
      <c r="Q245" s="34" t="s">
        <v>1858</v>
      </c>
      <c r="R245" s="46" t="s">
        <v>1286</v>
      </c>
      <c r="S245" s="200" t="s">
        <v>1479</v>
      </c>
      <c r="T245" s="47" t="s">
        <v>1859</v>
      </c>
      <c r="U245" s="33">
        <v>643</v>
      </c>
      <c r="V245" s="8"/>
      <c r="W245" s="8"/>
      <c r="X245" s="8"/>
      <c r="Y245" s="33"/>
      <c r="Z245" s="7"/>
      <c r="AA245" s="34"/>
      <c r="AB245" s="18"/>
      <c r="AC245" s="34"/>
      <c r="AD245" s="18"/>
      <c r="AE245" s="34"/>
      <c r="AF245" s="18"/>
      <c r="AG245" s="8"/>
      <c r="AH245" s="8"/>
      <c r="AI245" s="8"/>
      <c r="AJ245" s="8"/>
      <c r="AK245" s="8"/>
      <c r="AL245" s="8"/>
    </row>
    <row r="246" spans="1:38" ht="12.75">
      <c r="A246" s="13">
        <v>245</v>
      </c>
      <c r="B246" s="36" t="s">
        <v>109</v>
      </c>
      <c r="C246" s="36" t="s">
        <v>37</v>
      </c>
      <c r="D246" s="7">
        <v>45182</v>
      </c>
      <c r="E246" s="126">
        <v>6601</v>
      </c>
      <c r="F246" s="47" t="s">
        <v>163</v>
      </c>
      <c r="G246" s="36"/>
      <c r="H246" s="10">
        <v>22851.52</v>
      </c>
      <c r="I246" s="8"/>
      <c r="J246" s="195">
        <v>4065</v>
      </c>
      <c r="K246" s="8"/>
      <c r="L246" s="10">
        <v>687849048</v>
      </c>
      <c r="M246" s="10">
        <v>3689596</v>
      </c>
      <c r="N246" s="34" t="s">
        <v>111</v>
      </c>
      <c r="O246" s="212" t="s">
        <v>1811</v>
      </c>
      <c r="P246" s="123" t="s">
        <v>1812</v>
      </c>
      <c r="Q246" s="34" t="s">
        <v>1813</v>
      </c>
      <c r="R246" s="46" t="s">
        <v>1814</v>
      </c>
      <c r="S246" s="200" t="s">
        <v>1482</v>
      </c>
      <c r="T246" s="47" t="s">
        <v>1326</v>
      </c>
      <c r="U246" s="126">
        <v>1145</v>
      </c>
      <c r="V246" s="8"/>
      <c r="W246" s="8"/>
      <c r="X246" s="8"/>
      <c r="Y246" s="33" t="s">
        <v>625</v>
      </c>
      <c r="Z246" s="7">
        <v>44082</v>
      </c>
      <c r="AA246" s="34"/>
      <c r="AB246" s="18"/>
      <c r="AC246" s="34"/>
      <c r="AD246" s="18"/>
      <c r="AE246" s="34"/>
      <c r="AF246" s="18"/>
      <c r="AG246" s="8"/>
      <c r="AH246" s="8"/>
      <c r="AI246" s="8"/>
      <c r="AJ246" s="8"/>
      <c r="AK246" s="8"/>
      <c r="AL246" s="8"/>
    </row>
    <row r="247" spans="1:38" ht="12.75">
      <c r="A247" s="13">
        <v>246</v>
      </c>
      <c r="B247" s="36" t="s">
        <v>44</v>
      </c>
      <c r="C247" s="36" t="s">
        <v>40</v>
      </c>
      <c r="D247" s="7">
        <v>45182</v>
      </c>
      <c r="E247" s="126">
        <v>5417</v>
      </c>
      <c r="F247" s="47" t="s">
        <v>311</v>
      </c>
      <c r="G247" s="197"/>
      <c r="H247" s="10">
        <v>18.71</v>
      </c>
      <c r="I247" s="8"/>
      <c r="J247" s="195">
        <v>1050</v>
      </c>
      <c r="K247" s="8"/>
      <c r="L247" s="10">
        <v>5835612</v>
      </c>
      <c r="M247" s="10">
        <v>206172</v>
      </c>
      <c r="N247" s="34" t="s">
        <v>151</v>
      </c>
      <c r="O247" s="197">
        <v>2</v>
      </c>
      <c r="P247" s="123" t="s">
        <v>152</v>
      </c>
      <c r="Q247" s="34" t="s">
        <v>1815</v>
      </c>
      <c r="R247" s="46" t="s">
        <v>1816</v>
      </c>
      <c r="S247" s="200" t="s">
        <v>756</v>
      </c>
      <c r="T247" s="47" t="s">
        <v>452</v>
      </c>
      <c r="U247" s="33">
        <v>1701</v>
      </c>
      <c r="V247" s="8"/>
      <c r="W247" s="8"/>
      <c r="X247" s="8"/>
      <c r="Y247" s="33" t="s">
        <v>1598</v>
      </c>
      <c r="Z247" s="7">
        <v>38300</v>
      </c>
      <c r="AA247" s="34" t="s">
        <v>1817</v>
      </c>
      <c r="AB247" s="18">
        <v>38713</v>
      </c>
      <c r="AC247" s="34"/>
      <c r="AD247" s="18"/>
      <c r="AE247" s="34"/>
      <c r="AF247" s="18"/>
      <c r="AG247" s="8"/>
      <c r="AH247" s="8"/>
      <c r="AI247" s="8"/>
      <c r="AJ247" s="8"/>
      <c r="AK247" s="8"/>
      <c r="AL247" s="8"/>
    </row>
    <row r="248" spans="1:38" ht="12.75">
      <c r="A248" s="13">
        <v>247</v>
      </c>
      <c r="B248" s="36" t="s">
        <v>109</v>
      </c>
      <c r="C248" s="36" t="s">
        <v>48</v>
      </c>
      <c r="D248" s="7">
        <v>45182</v>
      </c>
      <c r="E248" s="126">
        <v>6250</v>
      </c>
      <c r="F248" s="47" t="s">
        <v>203</v>
      </c>
      <c r="G248" s="36"/>
      <c r="H248" s="10">
        <v>2094.2</v>
      </c>
      <c r="I248" s="8"/>
      <c r="J248" s="195">
        <v>5130</v>
      </c>
      <c r="K248" s="8"/>
      <c r="L248" s="10">
        <v>19518089</v>
      </c>
      <c r="M248" s="10">
        <v>1270</v>
      </c>
      <c r="N248" s="34" t="s">
        <v>1818</v>
      </c>
      <c r="O248" s="197">
        <v>1</v>
      </c>
      <c r="P248" s="123" t="s">
        <v>1819</v>
      </c>
      <c r="Q248" s="34" t="s">
        <v>1820</v>
      </c>
      <c r="R248" s="46" t="s">
        <v>485</v>
      </c>
      <c r="S248" s="200" t="s">
        <v>1891</v>
      </c>
      <c r="T248" s="47" t="s">
        <v>486</v>
      </c>
      <c r="U248" s="126">
        <v>4017</v>
      </c>
      <c r="V248" s="8"/>
      <c r="W248" s="8"/>
      <c r="X248" s="8"/>
      <c r="Y248" s="33"/>
      <c r="Z248" s="7"/>
      <c r="AA248" s="34"/>
      <c r="AB248" s="18"/>
      <c r="AC248" s="34"/>
      <c r="AD248" s="18"/>
      <c r="AE248" s="34"/>
      <c r="AF248" s="18"/>
      <c r="AG248" s="8"/>
      <c r="AH248" s="8"/>
      <c r="AI248" s="8"/>
      <c r="AJ248" s="8"/>
      <c r="AK248" s="8"/>
      <c r="AL248" s="8"/>
    </row>
    <row r="249" spans="1:38" ht="12.75">
      <c r="A249" s="13">
        <v>248</v>
      </c>
      <c r="B249" s="36" t="s">
        <v>21</v>
      </c>
      <c r="C249" s="36">
        <v>1959</v>
      </c>
      <c r="D249" s="7">
        <v>45183</v>
      </c>
      <c r="E249" s="126">
        <v>5407</v>
      </c>
      <c r="F249" s="47" t="s">
        <v>1303</v>
      </c>
      <c r="G249" s="36"/>
      <c r="H249" s="10">
        <v>350.52</v>
      </c>
      <c r="I249" s="8"/>
      <c r="J249" s="195">
        <v>465.85</v>
      </c>
      <c r="K249" s="8"/>
      <c r="L249" s="10">
        <v>74499198</v>
      </c>
      <c r="M249" s="10">
        <v>1117487</v>
      </c>
      <c r="N249" s="34" t="s">
        <v>111</v>
      </c>
      <c r="O249" s="197">
        <v>0</v>
      </c>
      <c r="P249" s="123" t="s">
        <v>145</v>
      </c>
      <c r="Q249" s="34" t="s">
        <v>1860</v>
      </c>
      <c r="R249" s="46" t="s">
        <v>1861</v>
      </c>
      <c r="S249" s="200" t="s">
        <v>1768</v>
      </c>
      <c r="T249" s="47" t="s">
        <v>1862</v>
      </c>
      <c r="U249" s="33" t="s">
        <v>1863</v>
      </c>
      <c r="V249" s="8"/>
      <c r="W249" s="8"/>
      <c r="X249" s="8"/>
      <c r="Y249" s="33"/>
      <c r="Z249" s="7"/>
      <c r="AA249" s="34"/>
      <c r="AB249" s="18"/>
      <c r="AC249" s="34"/>
      <c r="AD249" s="18"/>
      <c r="AE249" s="34"/>
      <c r="AF249" s="18"/>
      <c r="AG249" s="8"/>
      <c r="AH249" s="8"/>
      <c r="AI249" s="8"/>
      <c r="AJ249" s="8"/>
      <c r="AK249" s="8"/>
      <c r="AL249" s="8"/>
    </row>
    <row r="250" spans="1:38" ht="12.75">
      <c r="A250" s="13">
        <v>249</v>
      </c>
      <c r="B250" s="36" t="s">
        <v>44</v>
      </c>
      <c r="C250" s="36" t="s">
        <v>48</v>
      </c>
      <c r="D250" s="7">
        <v>45183</v>
      </c>
      <c r="E250" s="126">
        <v>5629</v>
      </c>
      <c r="F250" s="47" t="s">
        <v>1016</v>
      </c>
      <c r="G250" s="197"/>
      <c r="H250" s="10">
        <v>219.69</v>
      </c>
      <c r="I250" s="8"/>
      <c r="J250" s="195">
        <v>3668</v>
      </c>
      <c r="K250" s="8"/>
      <c r="L250" s="10">
        <v>79205636</v>
      </c>
      <c r="M250" s="10">
        <v>1188084</v>
      </c>
      <c r="N250" s="34" t="s">
        <v>1821</v>
      </c>
      <c r="O250" s="197">
        <v>3</v>
      </c>
      <c r="P250" s="123" t="s">
        <v>471</v>
      </c>
      <c r="Q250" s="34" t="s">
        <v>1822</v>
      </c>
      <c r="R250" s="46" t="s">
        <v>1823</v>
      </c>
      <c r="S250" s="200" t="s">
        <v>1769</v>
      </c>
      <c r="T250" s="47" t="s">
        <v>468</v>
      </c>
      <c r="U250" s="33">
        <v>4070</v>
      </c>
      <c r="V250" s="8"/>
      <c r="W250" s="8"/>
      <c r="X250" s="8"/>
      <c r="Y250" s="33"/>
      <c r="Z250" s="7"/>
      <c r="AA250" s="34"/>
      <c r="AB250" s="18"/>
      <c r="AC250" s="34"/>
      <c r="AD250" s="18"/>
      <c r="AE250" s="34"/>
      <c r="AF250" s="18"/>
      <c r="AG250" s="34"/>
      <c r="AH250" s="18"/>
      <c r="AI250" s="8"/>
      <c r="AJ250" s="8"/>
      <c r="AK250" s="8"/>
      <c r="AL250" s="8"/>
    </row>
    <row r="251" spans="1:38" ht="12.75">
      <c r="A251" s="13">
        <v>250</v>
      </c>
      <c r="B251" s="36" t="s">
        <v>21</v>
      </c>
      <c r="C251" s="36">
        <v>20898</v>
      </c>
      <c r="D251" s="7">
        <v>45183</v>
      </c>
      <c r="E251" s="126">
        <v>765</v>
      </c>
      <c r="F251" s="47" t="s">
        <v>369</v>
      </c>
      <c r="G251" s="197"/>
      <c r="H251" s="10">
        <v>139.48</v>
      </c>
      <c r="I251" s="8"/>
      <c r="J251" s="195"/>
      <c r="K251" s="8"/>
      <c r="L251" s="10">
        <v>32874041</v>
      </c>
      <c r="M251" s="10">
        <f>493.111+982924</f>
        <v>983417.111</v>
      </c>
      <c r="N251" s="34" t="s">
        <v>111</v>
      </c>
      <c r="O251" s="197">
        <v>0</v>
      </c>
      <c r="P251" s="123" t="s">
        <v>145</v>
      </c>
      <c r="Q251" s="34" t="s">
        <v>1864</v>
      </c>
      <c r="R251" s="46" t="s">
        <v>1865</v>
      </c>
      <c r="S251" s="200" t="s">
        <v>851</v>
      </c>
      <c r="T251" s="47" t="s">
        <v>1801</v>
      </c>
      <c r="U251" s="33">
        <v>473</v>
      </c>
      <c r="V251" s="8"/>
      <c r="W251" s="8"/>
      <c r="X251" s="8"/>
      <c r="Y251" s="33"/>
      <c r="Z251" s="7"/>
      <c r="AA251" s="34"/>
      <c r="AB251" s="18"/>
      <c r="AC251" s="34"/>
      <c r="AD251" s="18"/>
      <c r="AE251" s="34"/>
      <c r="AF251" s="18"/>
      <c r="AG251" s="34"/>
      <c r="AH251" s="18"/>
      <c r="AI251" s="8"/>
      <c r="AJ251" s="8"/>
      <c r="AK251" s="8"/>
      <c r="AL251" s="8"/>
    </row>
    <row r="252" spans="1:38" ht="12.75">
      <c r="A252" s="13">
        <v>251</v>
      </c>
      <c r="B252" s="36" t="s">
        <v>46</v>
      </c>
      <c r="C252" s="36" t="s">
        <v>189</v>
      </c>
      <c r="D252" s="7">
        <v>45183</v>
      </c>
      <c r="E252" s="126">
        <v>6258</v>
      </c>
      <c r="F252" s="47" t="s">
        <v>1139</v>
      </c>
      <c r="G252" s="36"/>
      <c r="H252" s="10">
        <v>136.91</v>
      </c>
      <c r="I252" s="8"/>
      <c r="J252" s="195">
        <v>171</v>
      </c>
      <c r="K252" s="8"/>
      <c r="L252" s="10">
        <v>15640857</v>
      </c>
      <c r="M252" s="10">
        <v>117306</v>
      </c>
      <c r="N252" s="34" t="s">
        <v>111</v>
      </c>
      <c r="O252" s="197">
        <v>2</v>
      </c>
      <c r="P252" s="123" t="s">
        <v>145</v>
      </c>
      <c r="Q252" s="34" t="s">
        <v>1824</v>
      </c>
      <c r="R252" s="46" t="s">
        <v>1825</v>
      </c>
      <c r="S252" s="200" t="s">
        <v>858</v>
      </c>
      <c r="T252" s="47" t="s">
        <v>1826</v>
      </c>
      <c r="U252" s="126">
        <v>4362</v>
      </c>
      <c r="V252" s="8"/>
      <c r="W252" s="8"/>
      <c r="X252" s="8"/>
      <c r="Y252" s="33"/>
      <c r="Z252" s="7"/>
      <c r="AA252" s="34"/>
      <c r="AB252" s="18"/>
      <c r="AC252" s="34"/>
      <c r="AD252" s="18"/>
      <c r="AE252" s="34"/>
      <c r="AF252" s="18"/>
      <c r="AG252" s="8"/>
      <c r="AH252" s="8"/>
      <c r="AI252" s="8"/>
      <c r="AJ252" s="8"/>
      <c r="AK252" s="8"/>
      <c r="AL252" s="8"/>
    </row>
    <row r="253" spans="1:38" ht="12.75">
      <c r="A253" s="13">
        <v>252</v>
      </c>
      <c r="B253" s="36" t="s">
        <v>109</v>
      </c>
      <c r="C253" s="36" t="s">
        <v>47</v>
      </c>
      <c r="D253" s="7">
        <v>45183</v>
      </c>
      <c r="E253" s="33">
        <v>241</v>
      </c>
      <c r="F253" s="47" t="s">
        <v>203</v>
      </c>
      <c r="G253" s="197"/>
      <c r="H253" s="10">
        <v>253.69</v>
      </c>
      <c r="I253" s="8"/>
      <c r="J253" s="195">
        <v>364</v>
      </c>
      <c r="K253" s="8"/>
      <c r="L253" s="10">
        <v>850500</v>
      </c>
      <c r="M253" s="10">
        <v>8500</v>
      </c>
      <c r="N253" s="34" t="s">
        <v>1152</v>
      </c>
      <c r="O253" s="197">
        <v>2</v>
      </c>
      <c r="P253" s="123" t="s">
        <v>152</v>
      </c>
      <c r="Q253" s="34" t="s">
        <v>1827</v>
      </c>
      <c r="R253" s="46" t="s">
        <v>1828</v>
      </c>
      <c r="S253" s="200" t="s">
        <v>719</v>
      </c>
      <c r="T253" s="47" t="s">
        <v>259</v>
      </c>
      <c r="U253" s="33">
        <v>3696</v>
      </c>
      <c r="V253" s="8"/>
      <c r="W253" s="8"/>
      <c r="X253" s="8"/>
      <c r="Y253" s="33"/>
      <c r="Z253" s="197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2.75">
      <c r="A254" s="13">
        <v>253</v>
      </c>
      <c r="B254" s="36" t="s">
        <v>109</v>
      </c>
      <c r="C254" s="36" t="s">
        <v>40</v>
      </c>
      <c r="D254" s="7">
        <v>45183</v>
      </c>
      <c r="E254" s="126">
        <v>5</v>
      </c>
      <c r="F254" s="47" t="s">
        <v>163</v>
      </c>
      <c r="G254" s="197"/>
      <c r="H254" s="10">
        <v>0</v>
      </c>
      <c r="I254" s="8"/>
      <c r="J254" s="195">
        <v>102.06</v>
      </c>
      <c r="K254" s="8"/>
      <c r="L254" s="10">
        <v>2490000</v>
      </c>
      <c r="M254" s="10">
        <v>24900</v>
      </c>
      <c r="N254" s="34" t="s">
        <v>336</v>
      </c>
      <c r="O254" s="197">
        <v>0</v>
      </c>
      <c r="P254" s="123" t="s">
        <v>152</v>
      </c>
      <c r="Q254" s="34" t="s">
        <v>1829</v>
      </c>
      <c r="R254" s="46" t="s">
        <v>1830</v>
      </c>
      <c r="S254" s="200" t="s">
        <v>786</v>
      </c>
      <c r="T254" s="47" t="s">
        <v>339</v>
      </c>
      <c r="U254" s="126">
        <v>357</v>
      </c>
      <c r="V254" s="8"/>
      <c r="W254" s="8"/>
      <c r="X254" s="8"/>
      <c r="Y254" s="33" t="s">
        <v>1831</v>
      </c>
      <c r="Z254" s="7">
        <v>44778</v>
      </c>
      <c r="AA254" s="34"/>
      <c r="AB254" s="18"/>
      <c r="AC254" s="34"/>
      <c r="AD254" s="70"/>
      <c r="AE254" s="8"/>
      <c r="AF254" s="8"/>
      <c r="AG254" s="8"/>
      <c r="AH254" s="8"/>
      <c r="AI254" s="8"/>
      <c r="AJ254" s="8"/>
      <c r="AK254" s="8"/>
      <c r="AL254" s="8"/>
    </row>
    <row r="255" spans="1:38" ht="12.75">
      <c r="A255" s="13">
        <v>254</v>
      </c>
      <c r="B255" s="36" t="s">
        <v>46</v>
      </c>
      <c r="C255" s="36" t="s">
        <v>38</v>
      </c>
      <c r="D255" s="7">
        <v>45190</v>
      </c>
      <c r="E255" s="126">
        <v>3935</v>
      </c>
      <c r="F255" s="47" t="s">
        <v>311</v>
      </c>
      <c r="G255" s="197"/>
      <c r="H255" s="10">
        <v>5.25</v>
      </c>
      <c r="I255" s="8"/>
      <c r="J255" s="195"/>
      <c r="K255" s="8"/>
      <c r="L255" s="10">
        <v>2112000</v>
      </c>
      <c r="M255" s="10">
        <v>21120</v>
      </c>
      <c r="N255" s="34" t="s">
        <v>332</v>
      </c>
      <c r="O255" s="197">
        <v>0</v>
      </c>
      <c r="P255" s="123" t="s">
        <v>333</v>
      </c>
      <c r="Q255" s="34" t="s">
        <v>1832</v>
      </c>
      <c r="R255" s="46" t="s">
        <v>1833</v>
      </c>
      <c r="S255" s="200" t="s">
        <v>1769</v>
      </c>
      <c r="T255" s="47" t="s">
        <v>215</v>
      </c>
      <c r="U255" s="33">
        <v>3015</v>
      </c>
      <c r="V255" s="8"/>
      <c r="W255" s="8"/>
      <c r="X255" s="8"/>
      <c r="Y255" s="33"/>
      <c r="Z255" s="7"/>
      <c r="AA255" s="34"/>
      <c r="AB255" s="18"/>
      <c r="AC255" s="34"/>
      <c r="AD255" s="18"/>
      <c r="AE255" s="8"/>
      <c r="AF255" s="8"/>
      <c r="AG255" s="8"/>
      <c r="AH255" s="8"/>
      <c r="AI255" s="8"/>
      <c r="AJ255" s="8"/>
      <c r="AK255" s="8"/>
      <c r="AL255" s="8"/>
    </row>
    <row r="256" spans="1:38" ht="12.75">
      <c r="A256" s="13">
        <v>255</v>
      </c>
      <c r="B256" s="36" t="s">
        <v>21</v>
      </c>
      <c r="C256" s="36">
        <v>20898</v>
      </c>
      <c r="D256" s="7">
        <v>45191</v>
      </c>
      <c r="E256" s="126">
        <v>6235</v>
      </c>
      <c r="F256" s="47" t="s">
        <v>1866</v>
      </c>
      <c r="G256" s="197"/>
      <c r="H256" s="10">
        <v>143.4</v>
      </c>
      <c r="I256" s="8"/>
      <c r="J256" s="195"/>
      <c r="K256" s="8"/>
      <c r="L256" s="10">
        <v>162924</v>
      </c>
      <c r="M256" s="10">
        <v>81426</v>
      </c>
      <c r="N256" s="34" t="s">
        <v>111</v>
      </c>
      <c r="O256" s="197">
        <v>0</v>
      </c>
      <c r="P256" s="123" t="s">
        <v>145</v>
      </c>
      <c r="Q256" s="34" t="s">
        <v>1867</v>
      </c>
      <c r="R256" s="46" t="s">
        <v>1072</v>
      </c>
      <c r="S256" s="200" t="s">
        <v>1892</v>
      </c>
      <c r="T256" s="47" t="s">
        <v>155</v>
      </c>
      <c r="U256" s="33" t="s">
        <v>1868</v>
      </c>
      <c r="V256" s="8"/>
      <c r="W256" s="8"/>
      <c r="X256" s="8"/>
      <c r="Y256" s="33"/>
      <c r="Z256" s="7"/>
      <c r="AA256" s="34"/>
      <c r="AB256" s="18"/>
      <c r="AC256" s="34"/>
      <c r="AD256" s="18"/>
      <c r="AE256" s="8"/>
      <c r="AF256" s="8"/>
      <c r="AG256" s="8"/>
      <c r="AH256" s="8"/>
      <c r="AI256" s="8"/>
      <c r="AJ256" s="8"/>
      <c r="AK256" s="8"/>
      <c r="AL256" s="8"/>
    </row>
    <row r="257" spans="1:38" ht="12.75">
      <c r="A257" s="13">
        <v>256</v>
      </c>
      <c r="B257" s="36" t="s">
        <v>46</v>
      </c>
      <c r="C257" s="36" t="s">
        <v>38</v>
      </c>
      <c r="D257" s="7">
        <v>45191</v>
      </c>
      <c r="E257" s="126">
        <v>929</v>
      </c>
      <c r="F257" s="47" t="s">
        <v>311</v>
      </c>
      <c r="G257" s="36"/>
      <c r="H257" s="10">
        <v>267.14</v>
      </c>
      <c r="I257" s="8"/>
      <c r="J257" s="195">
        <v>235.77</v>
      </c>
      <c r="K257" s="8"/>
      <c r="L257" s="10">
        <v>8000000</v>
      </c>
      <c r="M257" s="10">
        <v>80000</v>
      </c>
      <c r="N257" s="34" t="s">
        <v>111</v>
      </c>
      <c r="O257" s="197">
        <v>2</v>
      </c>
      <c r="P257" s="123" t="s">
        <v>145</v>
      </c>
      <c r="Q257" s="34" t="s">
        <v>1834</v>
      </c>
      <c r="R257" s="46" t="s">
        <v>1835</v>
      </c>
      <c r="S257" s="200" t="s">
        <v>1481</v>
      </c>
      <c r="T257" s="47" t="s">
        <v>339</v>
      </c>
      <c r="U257" s="126">
        <v>2515</v>
      </c>
      <c r="V257" s="8"/>
      <c r="W257" s="8"/>
      <c r="X257" s="8"/>
      <c r="Y257" s="33"/>
      <c r="Z257" s="7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2.75">
      <c r="A258" s="13">
        <v>257</v>
      </c>
      <c r="B258" s="36" t="s">
        <v>109</v>
      </c>
      <c r="C258" s="36" t="s">
        <v>40</v>
      </c>
      <c r="D258" s="7">
        <v>45195</v>
      </c>
      <c r="E258" s="126">
        <v>257</v>
      </c>
      <c r="F258" s="47" t="s">
        <v>510</v>
      </c>
      <c r="G258" s="36"/>
      <c r="H258" s="10">
        <v>0</v>
      </c>
      <c r="I258" s="8"/>
      <c r="J258" s="195">
        <v>500</v>
      </c>
      <c r="K258" s="8"/>
      <c r="L258" s="10">
        <v>1500000</v>
      </c>
      <c r="M258" s="10">
        <v>141398</v>
      </c>
      <c r="N258" s="34" t="s">
        <v>151</v>
      </c>
      <c r="O258" s="197">
        <v>1</v>
      </c>
      <c r="P258" s="123" t="s">
        <v>1608</v>
      </c>
      <c r="Q258" s="34" t="s">
        <v>511</v>
      </c>
      <c r="R258" s="46" t="s">
        <v>1836</v>
      </c>
      <c r="S258" s="200" t="s">
        <v>652</v>
      </c>
      <c r="T258" s="47" t="s">
        <v>513</v>
      </c>
      <c r="U258" s="126">
        <v>202</v>
      </c>
      <c r="V258" s="8"/>
      <c r="W258" s="8"/>
      <c r="X258" s="8"/>
      <c r="Y258" s="33" t="s">
        <v>1837</v>
      </c>
      <c r="Z258" s="7">
        <v>44978</v>
      </c>
      <c r="AA258" s="34"/>
      <c r="AB258" s="1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2.75">
      <c r="A259" s="13">
        <v>258</v>
      </c>
      <c r="B259" s="36" t="s">
        <v>46</v>
      </c>
      <c r="C259" s="36" t="s">
        <v>38</v>
      </c>
      <c r="D259" s="7">
        <v>45195</v>
      </c>
      <c r="E259" s="126">
        <v>2767</v>
      </c>
      <c r="F259" s="47" t="s">
        <v>203</v>
      </c>
      <c r="G259" s="197"/>
      <c r="H259" s="10">
        <v>0</v>
      </c>
      <c r="I259" s="8"/>
      <c r="J259" s="195">
        <v>92.45</v>
      </c>
      <c r="K259" s="8"/>
      <c r="L259" s="10">
        <v>5414500</v>
      </c>
      <c r="M259" s="10">
        <v>180543</v>
      </c>
      <c r="N259" s="34" t="s">
        <v>151</v>
      </c>
      <c r="O259" s="197">
        <v>1</v>
      </c>
      <c r="P259" s="123" t="s">
        <v>152</v>
      </c>
      <c r="Q259" s="34" t="s">
        <v>1838</v>
      </c>
      <c r="R259" s="46" t="s">
        <v>1839</v>
      </c>
      <c r="S259" s="200" t="s">
        <v>1768</v>
      </c>
      <c r="T259" s="47" t="s">
        <v>1168</v>
      </c>
      <c r="U259" s="33">
        <v>54</v>
      </c>
      <c r="V259" s="8"/>
      <c r="W259" s="8"/>
      <c r="X259" s="8"/>
      <c r="Y259" s="33" t="s">
        <v>1840</v>
      </c>
      <c r="Z259" s="7">
        <v>41093</v>
      </c>
      <c r="AA259" s="34"/>
      <c r="AB259" s="18"/>
      <c r="AC259" s="34"/>
      <c r="AD259" s="18"/>
      <c r="AE259" s="8"/>
      <c r="AF259" s="8"/>
      <c r="AG259" s="8"/>
      <c r="AH259" s="8"/>
      <c r="AI259" s="8"/>
      <c r="AJ259" s="8"/>
      <c r="AK259" s="8"/>
      <c r="AL259" s="8"/>
    </row>
    <row r="260" spans="1:38" ht="12.75">
      <c r="A260" s="13">
        <v>259</v>
      </c>
      <c r="B260" s="36" t="s">
        <v>46</v>
      </c>
      <c r="C260" s="36" t="s">
        <v>47</v>
      </c>
      <c r="D260" s="7">
        <v>45195</v>
      </c>
      <c r="E260" s="126">
        <v>5835</v>
      </c>
      <c r="F260" s="47" t="s">
        <v>1064</v>
      </c>
      <c r="G260" s="36"/>
      <c r="H260" s="10">
        <v>27.75</v>
      </c>
      <c r="I260" s="8"/>
      <c r="J260" s="195">
        <v>386.11</v>
      </c>
      <c r="K260" s="8"/>
      <c r="L260" s="10">
        <v>6442829</v>
      </c>
      <c r="M260" s="10">
        <v>96642</v>
      </c>
      <c r="N260" s="34" t="s">
        <v>111</v>
      </c>
      <c r="O260" s="197">
        <v>1</v>
      </c>
      <c r="P260" s="123" t="s">
        <v>145</v>
      </c>
      <c r="Q260" s="34" t="s">
        <v>1841</v>
      </c>
      <c r="R260" s="46" t="s">
        <v>1842</v>
      </c>
      <c r="S260" s="200" t="s">
        <v>1893</v>
      </c>
      <c r="T260" s="47" t="s">
        <v>155</v>
      </c>
      <c r="U260" s="33" t="s">
        <v>1843</v>
      </c>
      <c r="V260" s="8"/>
      <c r="W260" s="8"/>
      <c r="X260" s="8"/>
      <c r="Y260" s="33"/>
      <c r="Z260" s="7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2.75">
      <c r="A261" s="13">
        <v>260</v>
      </c>
      <c r="B261" s="36" t="s">
        <v>44</v>
      </c>
      <c r="C261" s="36" t="s">
        <v>48</v>
      </c>
      <c r="D261" s="7">
        <v>45195</v>
      </c>
      <c r="E261" s="126">
        <v>6135</v>
      </c>
      <c r="F261" s="47" t="s">
        <v>144</v>
      </c>
      <c r="G261" s="36"/>
      <c r="H261" s="10">
        <v>107.41</v>
      </c>
      <c r="I261" s="8"/>
      <c r="J261" s="195">
        <v>2747</v>
      </c>
      <c r="K261" s="8"/>
      <c r="L261" s="10">
        <v>25315463</v>
      </c>
      <c r="M261" s="10">
        <v>1542543</v>
      </c>
      <c r="N261" s="34" t="s">
        <v>1844</v>
      </c>
      <c r="O261" s="197">
        <v>2</v>
      </c>
      <c r="P261" s="123" t="s">
        <v>505</v>
      </c>
      <c r="Q261" s="34" t="s">
        <v>1845</v>
      </c>
      <c r="R261" s="46" t="s">
        <v>1846</v>
      </c>
      <c r="S261" s="200" t="s">
        <v>1892</v>
      </c>
      <c r="T261" s="47" t="s">
        <v>155</v>
      </c>
      <c r="U261" s="33">
        <v>1165</v>
      </c>
      <c r="V261" s="8"/>
      <c r="W261" s="8"/>
      <c r="X261" s="8"/>
      <c r="Y261" s="33"/>
      <c r="Z261" s="7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2.75">
      <c r="A262" s="13">
        <v>261</v>
      </c>
      <c r="B262" s="36" t="s">
        <v>21</v>
      </c>
      <c r="C262" s="36">
        <v>1959</v>
      </c>
      <c r="D262" s="7">
        <v>45197</v>
      </c>
      <c r="E262" s="126">
        <v>841</v>
      </c>
      <c r="F262" s="47" t="s">
        <v>311</v>
      </c>
      <c r="G262" s="36"/>
      <c r="H262" s="10">
        <v>84</v>
      </c>
      <c r="I262" s="8"/>
      <c r="J262" s="195">
        <v>166.5</v>
      </c>
      <c r="K262" s="8"/>
      <c r="L262" s="10">
        <v>26870172</v>
      </c>
      <c r="M262" s="10">
        <v>403052</v>
      </c>
      <c r="N262" s="34" t="s">
        <v>111</v>
      </c>
      <c r="O262" s="197">
        <v>0</v>
      </c>
      <c r="P262" s="123" t="s">
        <v>145</v>
      </c>
      <c r="Q262" s="34" t="s">
        <v>1869</v>
      </c>
      <c r="R262" s="46" t="s">
        <v>1870</v>
      </c>
      <c r="S262" s="200" t="s">
        <v>719</v>
      </c>
      <c r="T262" s="47" t="s">
        <v>1871</v>
      </c>
      <c r="U262" s="33">
        <v>703</v>
      </c>
      <c r="V262" s="8"/>
      <c r="W262" s="8"/>
      <c r="X262" s="8"/>
      <c r="Y262" s="33"/>
      <c r="Z262" s="7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2.75">
      <c r="A263" s="13">
        <v>262</v>
      </c>
      <c r="B263" s="42" t="s">
        <v>46</v>
      </c>
      <c r="C263" s="36" t="s">
        <v>47</v>
      </c>
      <c r="D263" s="7">
        <v>45197</v>
      </c>
      <c r="E263" s="126">
        <v>466</v>
      </c>
      <c r="F263" s="47" t="s">
        <v>1847</v>
      </c>
      <c r="G263" s="197"/>
      <c r="H263" s="10">
        <v>27.45</v>
      </c>
      <c r="I263" s="8"/>
      <c r="J263" s="195">
        <v>202</v>
      </c>
      <c r="K263" s="8"/>
      <c r="L263" s="10">
        <v>6161811</v>
      </c>
      <c r="M263" s="10">
        <v>92427</v>
      </c>
      <c r="N263" s="34" t="s">
        <v>111</v>
      </c>
      <c r="O263" s="197">
        <v>1</v>
      </c>
      <c r="P263" s="123" t="s">
        <v>145</v>
      </c>
      <c r="Q263" s="34" t="s">
        <v>1848</v>
      </c>
      <c r="R263" s="46" t="s">
        <v>1849</v>
      </c>
      <c r="S263" s="200" t="s">
        <v>851</v>
      </c>
      <c r="T263" s="47" t="s">
        <v>1850</v>
      </c>
      <c r="U263" s="126">
        <v>5280</v>
      </c>
      <c r="V263" s="8"/>
      <c r="W263" s="8"/>
      <c r="X263" s="8"/>
      <c r="Y263" s="33"/>
      <c r="Z263" s="7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2.75">
      <c r="A264" s="13">
        <v>263</v>
      </c>
      <c r="B264" s="42" t="s">
        <v>21</v>
      </c>
      <c r="C264" s="36">
        <v>20898</v>
      </c>
      <c r="D264" s="7">
        <v>45197</v>
      </c>
      <c r="E264" s="126">
        <v>6560</v>
      </c>
      <c r="F264" s="47" t="s">
        <v>1139</v>
      </c>
      <c r="G264" s="197"/>
      <c r="H264" s="10">
        <v>115.39</v>
      </c>
      <c r="I264" s="8"/>
      <c r="J264" s="195"/>
      <c r="K264" s="8"/>
      <c r="L264" s="10">
        <v>14073067</v>
      </c>
      <c r="M264" s="10">
        <f>211096+235478</f>
        <v>446574</v>
      </c>
      <c r="N264" s="34" t="s">
        <v>111</v>
      </c>
      <c r="O264" s="197">
        <v>0</v>
      </c>
      <c r="P264" s="123" t="s">
        <v>145</v>
      </c>
      <c r="Q264" s="34" t="s">
        <v>1872</v>
      </c>
      <c r="R264" s="46" t="s">
        <v>1873</v>
      </c>
      <c r="S264" s="200" t="s">
        <v>858</v>
      </c>
      <c r="T264" s="47" t="s">
        <v>1874</v>
      </c>
      <c r="U264" s="126">
        <v>4346</v>
      </c>
      <c r="V264" s="8"/>
      <c r="W264" s="8"/>
      <c r="X264" s="8"/>
      <c r="Y264" s="33"/>
      <c r="Z264" s="7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2.75">
      <c r="A265" s="13">
        <v>264</v>
      </c>
      <c r="B265" s="36" t="s">
        <v>44</v>
      </c>
      <c r="C265" s="36" t="s">
        <v>48</v>
      </c>
      <c r="D265" s="7">
        <v>45197</v>
      </c>
      <c r="E265" s="126">
        <v>1852</v>
      </c>
      <c r="F265" s="47" t="s">
        <v>1236</v>
      </c>
      <c r="G265" s="36"/>
      <c r="H265" s="10">
        <v>137.87</v>
      </c>
      <c r="I265" s="8"/>
      <c r="J265" s="195">
        <v>489.45</v>
      </c>
      <c r="K265" s="8"/>
      <c r="L265" s="10">
        <v>24542344</v>
      </c>
      <c r="M265" s="10">
        <v>398146</v>
      </c>
      <c r="N265" s="34" t="s">
        <v>111</v>
      </c>
      <c r="O265" s="36">
        <v>2</v>
      </c>
      <c r="P265" s="123" t="s">
        <v>145</v>
      </c>
      <c r="Q265" s="34" t="s">
        <v>1851</v>
      </c>
      <c r="R265" s="46" t="s">
        <v>1852</v>
      </c>
      <c r="S265" s="200" t="s">
        <v>846</v>
      </c>
      <c r="T265" s="47" t="s">
        <v>395</v>
      </c>
      <c r="U265" s="33">
        <v>1430</v>
      </c>
      <c r="V265" s="8"/>
      <c r="W265" s="8"/>
      <c r="X265" s="8"/>
      <c r="Y265" s="33"/>
      <c r="Z265" s="7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2.75">
      <c r="A266" s="13">
        <v>265</v>
      </c>
      <c r="B266" s="36" t="s">
        <v>46</v>
      </c>
      <c r="C266" s="36" t="s">
        <v>47</v>
      </c>
      <c r="D266" s="7">
        <v>45197</v>
      </c>
      <c r="E266" s="126">
        <v>5143</v>
      </c>
      <c r="F266" s="47" t="s">
        <v>194</v>
      </c>
      <c r="G266" s="36"/>
      <c r="H266" s="10">
        <v>23.41</v>
      </c>
      <c r="I266" s="8"/>
      <c r="J266" s="195">
        <v>574</v>
      </c>
      <c r="K266" s="8"/>
      <c r="L266" s="10">
        <v>5517502</v>
      </c>
      <c r="M266" s="10">
        <v>180762</v>
      </c>
      <c r="N266" s="34" t="s">
        <v>111</v>
      </c>
      <c r="O266" s="36">
        <v>1</v>
      </c>
      <c r="P266" s="123" t="s">
        <v>145</v>
      </c>
      <c r="Q266" s="34" t="s">
        <v>1853</v>
      </c>
      <c r="R266" s="46" t="s">
        <v>1854</v>
      </c>
      <c r="S266" s="200" t="s">
        <v>912</v>
      </c>
      <c r="T266" s="47" t="s">
        <v>1340</v>
      </c>
      <c r="U266" s="33">
        <v>347</v>
      </c>
      <c r="V266" s="8"/>
      <c r="W266" s="8"/>
      <c r="X266" s="8"/>
      <c r="Y266" s="33"/>
      <c r="Z266" s="7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2.75">
      <c r="A267" s="13">
        <v>266</v>
      </c>
      <c r="B267" s="36" t="s">
        <v>46</v>
      </c>
      <c r="C267" s="36" t="s">
        <v>47</v>
      </c>
      <c r="D267" s="7">
        <v>45203</v>
      </c>
      <c r="E267" s="126">
        <v>5302</v>
      </c>
      <c r="F267" s="47" t="s">
        <v>311</v>
      </c>
      <c r="G267" s="36"/>
      <c r="H267" s="10">
        <v>53.34</v>
      </c>
      <c r="I267" s="8"/>
      <c r="J267" s="195">
        <v>1279.5</v>
      </c>
      <c r="K267" s="8"/>
      <c r="L267" s="10">
        <v>11973443</v>
      </c>
      <c r="M267" s="10">
        <v>369685</v>
      </c>
      <c r="N267" s="34" t="s">
        <v>151</v>
      </c>
      <c r="O267" s="36">
        <v>3</v>
      </c>
      <c r="P267" s="123" t="s">
        <v>505</v>
      </c>
      <c r="Q267" s="34" t="s">
        <v>1908</v>
      </c>
      <c r="R267" s="46" t="s">
        <v>1909</v>
      </c>
      <c r="S267" s="200" t="s">
        <v>1768</v>
      </c>
      <c r="T267" s="47" t="s">
        <v>1910</v>
      </c>
      <c r="U267" s="33">
        <v>301</v>
      </c>
      <c r="V267" s="8"/>
      <c r="W267" s="8"/>
      <c r="X267" s="8"/>
      <c r="Y267" s="33"/>
      <c r="Z267" s="7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2.75">
      <c r="A268" s="13">
        <v>267</v>
      </c>
      <c r="B268" s="36" t="s">
        <v>1911</v>
      </c>
      <c r="C268" s="36" t="s">
        <v>189</v>
      </c>
      <c r="D268" s="7">
        <v>45203</v>
      </c>
      <c r="E268" s="126">
        <v>6656</v>
      </c>
      <c r="F268" s="47" t="s">
        <v>901</v>
      </c>
      <c r="G268" s="36"/>
      <c r="H268" s="10">
        <v>61.03</v>
      </c>
      <c r="I268" s="8"/>
      <c r="J268" s="195">
        <v>162</v>
      </c>
      <c r="K268" s="8"/>
      <c r="L268" s="10">
        <v>5871332</v>
      </c>
      <c r="M268" s="10">
        <v>88070</v>
      </c>
      <c r="N268" s="34" t="s">
        <v>111</v>
      </c>
      <c r="O268" s="36">
        <v>1</v>
      </c>
      <c r="P268" s="123" t="s">
        <v>145</v>
      </c>
      <c r="Q268" s="34" t="s">
        <v>1912</v>
      </c>
      <c r="R268" s="46" t="s">
        <v>1913</v>
      </c>
      <c r="S268" s="200" t="s">
        <v>2075</v>
      </c>
      <c r="T268" s="47" t="s">
        <v>1914</v>
      </c>
      <c r="U268" s="33">
        <v>4246</v>
      </c>
      <c r="V268" s="8"/>
      <c r="W268" s="8"/>
      <c r="X268" s="8"/>
      <c r="Y268" s="33"/>
      <c r="Z268" s="7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2.75">
      <c r="A269" s="13">
        <v>268</v>
      </c>
      <c r="B269" s="36" t="s">
        <v>44</v>
      </c>
      <c r="C269" s="36" t="s">
        <v>37</v>
      </c>
      <c r="D269" s="7">
        <v>45203</v>
      </c>
      <c r="E269" s="126">
        <v>5868</v>
      </c>
      <c r="F269" s="47" t="s">
        <v>454</v>
      </c>
      <c r="G269" s="36"/>
      <c r="H269" s="10">
        <v>119.44</v>
      </c>
      <c r="I269" s="8"/>
      <c r="J269" s="195">
        <v>200</v>
      </c>
      <c r="K269" s="8"/>
      <c r="L269" s="10">
        <v>27448148</v>
      </c>
      <c r="M269" s="10">
        <v>411722</v>
      </c>
      <c r="N269" s="34" t="s">
        <v>111</v>
      </c>
      <c r="O269" s="36">
        <v>2</v>
      </c>
      <c r="P269" s="123" t="s">
        <v>145</v>
      </c>
      <c r="Q269" s="34" t="s">
        <v>1915</v>
      </c>
      <c r="R269" s="46" t="s">
        <v>555</v>
      </c>
      <c r="S269" s="200" t="s">
        <v>1890</v>
      </c>
      <c r="T269" s="47" t="s">
        <v>552</v>
      </c>
      <c r="U269" s="33">
        <v>5091</v>
      </c>
      <c r="V269" s="8"/>
      <c r="W269" s="8"/>
      <c r="X269" s="8"/>
      <c r="Y269" s="33"/>
      <c r="Z269" s="7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2.75">
      <c r="A270" s="13">
        <v>269</v>
      </c>
      <c r="B270" s="36" t="s">
        <v>46</v>
      </c>
      <c r="C270" s="36" t="s">
        <v>47</v>
      </c>
      <c r="D270" s="7">
        <v>45203</v>
      </c>
      <c r="E270" s="126">
        <v>1032</v>
      </c>
      <c r="F270" s="47" t="s">
        <v>556</v>
      </c>
      <c r="G270" s="36"/>
      <c r="H270" s="10">
        <v>33.86</v>
      </c>
      <c r="I270" s="8"/>
      <c r="J270" s="195">
        <v>237</v>
      </c>
      <c r="K270" s="8"/>
      <c r="L270" s="10">
        <v>5614327</v>
      </c>
      <c r="M270" s="10">
        <v>84215</v>
      </c>
      <c r="N270" s="34" t="s">
        <v>1258</v>
      </c>
      <c r="O270" s="36">
        <v>2</v>
      </c>
      <c r="P270" s="123" t="s">
        <v>1916</v>
      </c>
      <c r="Q270" s="34" t="s">
        <v>1917</v>
      </c>
      <c r="R270" s="46" t="s">
        <v>1918</v>
      </c>
      <c r="S270" s="200" t="s">
        <v>1481</v>
      </c>
      <c r="T270" s="47" t="s">
        <v>1919</v>
      </c>
      <c r="U270" s="33">
        <v>2856</v>
      </c>
      <c r="V270" s="8"/>
      <c r="W270" s="8"/>
      <c r="X270" s="8"/>
      <c r="Y270" s="33" t="s">
        <v>1920</v>
      </c>
      <c r="Z270" s="7">
        <v>44113</v>
      </c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2.75">
      <c r="A271" s="13">
        <v>270</v>
      </c>
      <c r="B271" s="36" t="s">
        <v>44</v>
      </c>
      <c r="C271" s="36" t="s">
        <v>40</v>
      </c>
      <c r="D271" s="7">
        <v>45203</v>
      </c>
      <c r="E271" s="126">
        <v>5150</v>
      </c>
      <c r="F271" s="47" t="s">
        <v>144</v>
      </c>
      <c r="G271" s="36"/>
      <c r="H271" s="10">
        <v>0</v>
      </c>
      <c r="I271" s="8"/>
      <c r="J271" s="195">
        <v>500</v>
      </c>
      <c r="K271" s="8"/>
      <c r="L271" s="10">
        <v>4250000</v>
      </c>
      <c r="M271" s="10">
        <v>42500</v>
      </c>
      <c r="N271" s="34" t="s">
        <v>1921</v>
      </c>
      <c r="O271" s="36">
        <v>2</v>
      </c>
      <c r="P271" s="123" t="s">
        <v>152</v>
      </c>
      <c r="Q271" s="34" t="s">
        <v>1922</v>
      </c>
      <c r="R271" s="46" t="s">
        <v>1923</v>
      </c>
      <c r="S271" s="200" t="s">
        <v>912</v>
      </c>
      <c r="T271" s="47" t="s">
        <v>179</v>
      </c>
      <c r="U271" s="33">
        <v>3789</v>
      </c>
      <c r="V271" s="8"/>
      <c r="W271" s="8"/>
      <c r="X271" s="8"/>
      <c r="Y271" s="33" t="s">
        <v>1924</v>
      </c>
      <c r="Z271" s="7">
        <v>43143</v>
      </c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2.75">
      <c r="A272" s="13">
        <v>271</v>
      </c>
      <c r="B272" s="36" t="s">
        <v>21</v>
      </c>
      <c r="C272" s="36">
        <v>1959</v>
      </c>
      <c r="D272" s="7">
        <v>45209</v>
      </c>
      <c r="E272" s="126">
        <v>1315</v>
      </c>
      <c r="F272" s="47" t="s">
        <v>388</v>
      </c>
      <c r="G272" s="36"/>
      <c r="H272" s="10">
        <v>101.4</v>
      </c>
      <c r="I272" s="8"/>
      <c r="J272" s="195"/>
      <c r="K272" s="8"/>
      <c r="L272" s="10">
        <v>23542443</v>
      </c>
      <c r="M272" s="10">
        <v>353136</v>
      </c>
      <c r="N272" s="34" t="s">
        <v>111</v>
      </c>
      <c r="O272" s="36">
        <v>0</v>
      </c>
      <c r="P272" s="123" t="s">
        <v>145</v>
      </c>
      <c r="Q272" s="34" t="s">
        <v>1987</v>
      </c>
      <c r="R272" s="46" t="s">
        <v>1988</v>
      </c>
      <c r="S272" s="200" t="s">
        <v>1483</v>
      </c>
      <c r="T272" s="47" t="s">
        <v>1989</v>
      </c>
      <c r="U272" s="33">
        <v>2195</v>
      </c>
      <c r="V272" s="8"/>
      <c r="W272" s="8"/>
      <c r="X272" s="8"/>
      <c r="Y272" s="33"/>
      <c r="Z272" s="7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2.75">
      <c r="A273" s="13">
        <v>272</v>
      </c>
      <c r="B273" s="36" t="s">
        <v>21</v>
      </c>
      <c r="C273" s="36">
        <v>20898</v>
      </c>
      <c r="D273" s="7">
        <v>45209</v>
      </c>
      <c r="E273" s="126">
        <v>6456</v>
      </c>
      <c r="F273" s="47" t="s">
        <v>144</v>
      </c>
      <c r="G273" s="36"/>
      <c r="H273" s="10">
        <v>138.62</v>
      </c>
      <c r="I273" s="8"/>
      <c r="J273" s="195"/>
      <c r="K273" s="8"/>
      <c r="L273" s="10">
        <v>15465978</v>
      </c>
      <c r="M273" s="10">
        <v>231990</v>
      </c>
      <c r="N273" s="34" t="s">
        <v>111</v>
      </c>
      <c r="O273" s="36">
        <v>0</v>
      </c>
      <c r="P273" s="123" t="s">
        <v>145</v>
      </c>
      <c r="Q273" s="34" t="s">
        <v>1990</v>
      </c>
      <c r="R273" s="46" t="s">
        <v>1993</v>
      </c>
      <c r="S273" s="200" t="s">
        <v>2075</v>
      </c>
      <c r="T273" s="47" t="s">
        <v>1073</v>
      </c>
      <c r="U273" s="33">
        <v>4286</v>
      </c>
      <c r="V273" s="8"/>
      <c r="W273" s="8"/>
      <c r="X273" s="8"/>
      <c r="Y273" s="33"/>
      <c r="Z273" s="7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2.75">
      <c r="A274" s="13">
        <v>273</v>
      </c>
      <c r="B274" s="36" t="s">
        <v>46</v>
      </c>
      <c r="C274" s="36" t="s">
        <v>38</v>
      </c>
      <c r="D274" s="7">
        <v>45209</v>
      </c>
      <c r="E274" s="126">
        <v>5269</v>
      </c>
      <c r="F274" s="47" t="s">
        <v>1925</v>
      </c>
      <c r="G274" s="36"/>
      <c r="H274" s="10">
        <v>0</v>
      </c>
      <c r="I274" s="8"/>
      <c r="J274" s="195">
        <v>149.7</v>
      </c>
      <c r="K274" s="8"/>
      <c r="L274" s="10">
        <v>18894355</v>
      </c>
      <c r="M274" s="10">
        <v>188944</v>
      </c>
      <c r="N274" s="34" t="s">
        <v>1926</v>
      </c>
      <c r="O274" s="36">
        <v>2</v>
      </c>
      <c r="P274" s="123" t="s">
        <v>152</v>
      </c>
      <c r="Q274" s="34" t="s">
        <v>1927</v>
      </c>
      <c r="R274" s="46" t="s">
        <v>1928</v>
      </c>
      <c r="S274" s="200" t="s">
        <v>1764</v>
      </c>
      <c r="T274" s="47" t="s">
        <v>355</v>
      </c>
      <c r="U274" s="33" t="s">
        <v>1929</v>
      </c>
      <c r="V274" s="8"/>
      <c r="W274" s="8"/>
      <c r="X274" s="8"/>
      <c r="Y274" s="33"/>
      <c r="Z274" s="7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2.75">
      <c r="A275" s="13">
        <v>274</v>
      </c>
      <c r="B275" s="36" t="s">
        <v>44</v>
      </c>
      <c r="C275" s="36" t="s">
        <v>37</v>
      </c>
      <c r="D275" s="7">
        <v>45210</v>
      </c>
      <c r="E275" s="126">
        <v>1862</v>
      </c>
      <c r="F275" s="47" t="s">
        <v>378</v>
      </c>
      <c r="G275" s="36"/>
      <c r="H275" s="10">
        <v>79.29</v>
      </c>
      <c r="I275" s="8"/>
      <c r="J275" s="195">
        <v>174</v>
      </c>
      <c r="K275" s="8"/>
      <c r="L275" s="10">
        <v>11281075</v>
      </c>
      <c r="M275" s="10">
        <v>169216</v>
      </c>
      <c r="N275" s="34" t="s">
        <v>111</v>
      </c>
      <c r="O275" s="36">
        <v>1</v>
      </c>
      <c r="P275" s="123" t="s">
        <v>145</v>
      </c>
      <c r="Q275" s="34" t="s">
        <v>1930</v>
      </c>
      <c r="R275" s="46" t="s">
        <v>1931</v>
      </c>
      <c r="S275" s="200" t="s">
        <v>827</v>
      </c>
      <c r="T275" s="47" t="s">
        <v>560</v>
      </c>
      <c r="U275" s="33">
        <v>4860</v>
      </c>
      <c r="V275" s="8"/>
      <c r="W275" s="8"/>
      <c r="X275" s="8"/>
      <c r="Y275" s="33"/>
      <c r="Z275" s="7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2.75">
      <c r="A276" s="13">
        <v>275</v>
      </c>
      <c r="B276" s="36" t="s">
        <v>46</v>
      </c>
      <c r="C276" s="36" t="s">
        <v>47</v>
      </c>
      <c r="D276" s="7">
        <v>45210</v>
      </c>
      <c r="E276" s="126">
        <v>2770</v>
      </c>
      <c r="F276" s="47" t="s">
        <v>504</v>
      </c>
      <c r="G276" s="36"/>
      <c r="H276" s="10">
        <v>27.42</v>
      </c>
      <c r="I276" s="8"/>
      <c r="J276" s="195">
        <v>151.23</v>
      </c>
      <c r="K276" s="8"/>
      <c r="L276" s="10">
        <v>4244863</v>
      </c>
      <c r="M276" s="10">
        <v>79525</v>
      </c>
      <c r="N276" s="34" t="s">
        <v>1258</v>
      </c>
      <c r="O276" s="36">
        <v>3</v>
      </c>
      <c r="P276" s="123" t="s">
        <v>1932</v>
      </c>
      <c r="Q276" s="34" t="s">
        <v>1933</v>
      </c>
      <c r="R276" s="46" t="s">
        <v>1934</v>
      </c>
      <c r="S276" s="200" t="s">
        <v>1768</v>
      </c>
      <c r="T276" s="47" t="s">
        <v>442</v>
      </c>
      <c r="U276" s="33">
        <v>991</v>
      </c>
      <c r="V276" s="8"/>
      <c r="W276" s="8"/>
      <c r="X276" s="8"/>
      <c r="Y276" s="33" t="s">
        <v>1935</v>
      </c>
      <c r="Z276" s="7">
        <v>40683</v>
      </c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2.75">
      <c r="A277" s="13">
        <v>276</v>
      </c>
      <c r="B277" s="36" t="s">
        <v>109</v>
      </c>
      <c r="C277" s="36" t="s">
        <v>37</v>
      </c>
      <c r="D277" s="7">
        <v>45212</v>
      </c>
      <c r="E277" s="126">
        <v>6512</v>
      </c>
      <c r="F277" s="47" t="s">
        <v>1241</v>
      </c>
      <c r="G277" s="36"/>
      <c r="H277" s="10">
        <v>56319.67</v>
      </c>
      <c r="I277" s="8"/>
      <c r="J277" s="195">
        <v>10379.7</v>
      </c>
      <c r="K277" s="8"/>
      <c r="L277" s="10">
        <v>134678248</v>
      </c>
      <c r="M277" s="10">
        <v>826428</v>
      </c>
      <c r="N277" s="34" t="s">
        <v>111</v>
      </c>
      <c r="O277" s="36">
        <v>21</v>
      </c>
      <c r="P277" s="123" t="s">
        <v>1936</v>
      </c>
      <c r="Q277" s="34" t="s">
        <v>1937</v>
      </c>
      <c r="R277" s="46" t="s">
        <v>1938</v>
      </c>
      <c r="S277" s="200" t="s">
        <v>1482</v>
      </c>
      <c r="T277" s="47" t="s">
        <v>433</v>
      </c>
      <c r="U277" s="33">
        <v>1580</v>
      </c>
      <c r="V277" s="8"/>
      <c r="W277" s="8"/>
      <c r="X277" s="8"/>
      <c r="Y277" s="33" t="s">
        <v>1939</v>
      </c>
      <c r="Z277" s="7">
        <v>43724</v>
      </c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2.75">
      <c r="A278" s="13">
        <v>277</v>
      </c>
      <c r="B278" s="36" t="s">
        <v>44</v>
      </c>
      <c r="C278" s="36" t="s">
        <v>40</v>
      </c>
      <c r="D278" s="7">
        <v>45212</v>
      </c>
      <c r="E278" s="126">
        <v>5407</v>
      </c>
      <c r="F278" s="47" t="s">
        <v>454</v>
      </c>
      <c r="G278" s="36"/>
      <c r="H278" s="10">
        <v>60.74</v>
      </c>
      <c r="I278" s="8"/>
      <c r="J278" s="195">
        <v>659</v>
      </c>
      <c r="K278" s="8"/>
      <c r="L278" s="10">
        <v>11453540</v>
      </c>
      <c r="M278" s="10">
        <v>450816</v>
      </c>
      <c r="N278" s="34" t="s">
        <v>427</v>
      </c>
      <c r="O278" s="36">
        <v>2</v>
      </c>
      <c r="P278" s="123" t="s">
        <v>471</v>
      </c>
      <c r="Q278" s="34" t="s">
        <v>629</v>
      </c>
      <c r="R278" s="46" t="s">
        <v>1940</v>
      </c>
      <c r="S278" s="199">
        <v>12</v>
      </c>
      <c r="T278" s="47" t="s">
        <v>1563</v>
      </c>
      <c r="U278" s="33">
        <v>2521</v>
      </c>
      <c r="V278" s="8"/>
      <c r="W278" s="8"/>
      <c r="X278" s="8"/>
      <c r="Y278" s="33" t="s">
        <v>1941</v>
      </c>
      <c r="Z278" s="7">
        <v>36440</v>
      </c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2.75">
      <c r="A279" s="13">
        <v>278</v>
      </c>
      <c r="B279" s="36" t="s">
        <v>109</v>
      </c>
      <c r="C279" s="36" t="s">
        <v>37</v>
      </c>
      <c r="D279" s="7">
        <v>45212</v>
      </c>
      <c r="E279" s="126">
        <v>6535</v>
      </c>
      <c r="F279" s="47" t="s">
        <v>530</v>
      </c>
      <c r="G279" s="36"/>
      <c r="H279" s="10">
        <v>0</v>
      </c>
      <c r="I279" s="8"/>
      <c r="J279" s="195">
        <v>1135.72</v>
      </c>
      <c r="K279" s="8"/>
      <c r="L279" s="10">
        <v>19725000</v>
      </c>
      <c r="M279" s="10">
        <v>138075</v>
      </c>
      <c r="N279" s="34" t="s">
        <v>1942</v>
      </c>
      <c r="O279" s="36">
        <v>5</v>
      </c>
      <c r="P279" s="123" t="s">
        <v>333</v>
      </c>
      <c r="Q279" s="34" t="s">
        <v>1943</v>
      </c>
      <c r="R279" s="46" t="s">
        <v>1944</v>
      </c>
      <c r="S279" s="199">
        <v>31</v>
      </c>
      <c r="T279" s="47" t="s">
        <v>155</v>
      </c>
      <c r="U279" s="33">
        <v>2019</v>
      </c>
      <c r="V279" s="8"/>
      <c r="W279" s="8"/>
      <c r="X279" s="8"/>
      <c r="Y279" s="33"/>
      <c r="Z279" s="7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2.75">
      <c r="A280" s="13">
        <v>279</v>
      </c>
      <c r="B280" s="36" t="s">
        <v>109</v>
      </c>
      <c r="C280" s="36" t="s">
        <v>37</v>
      </c>
      <c r="D280" s="7">
        <v>45212</v>
      </c>
      <c r="E280" s="126">
        <v>6532</v>
      </c>
      <c r="F280" s="47" t="s">
        <v>1945</v>
      </c>
      <c r="G280" s="36"/>
      <c r="H280" s="10">
        <v>8359.1</v>
      </c>
      <c r="I280" s="8"/>
      <c r="J280" s="195">
        <v>2138</v>
      </c>
      <c r="K280" s="8"/>
      <c r="L280" s="10">
        <v>19812819</v>
      </c>
      <c r="M280" s="10">
        <v>13289072</v>
      </c>
      <c r="N280" s="34" t="s">
        <v>111</v>
      </c>
      <c r="O280" s="36">
        <v>7</v>
      </c>
      <c r="P280" s="123" t="s">
        <v>1946</v>
      </c>
      <c r="Q280" s="34" t="s">
        <v>1947</v>
      </c>
      <c r="R280" s="46" t="s">
        <v>1948</v>
      </c>
      <c r="S280" s="199">
        <v>31</v>
      </c>
      <c r="T280" s="47" t="s">
        <v>1949</v>
      </c>
      <c r="U280" s="33" t="s">
        <v>1950</v>
      </c>
      <c r="V280" s="8"/>
      <c r="W280" s="8"/>
      <c r="X280" s="8"/>
      <c r="Y280" s="33" t="s">
        <v>1951</v>
      </c>
      <c r="Z280" s="7">
        <v>44067</v>
      </c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2.75">
      <c r="A281" s="13">
        <v>280</v>
      </c>
      <c r="B281" s="36" t="s">
        <v>44</v>
      </c>
      <c r="C281" s="36" t="s">
        <v>37</v>
      </c>
      <c r="D281" s="7">
        <v>45215</v>
      </c>
      <c r="E281" s="126">
        <v>2770</v>
      </c>
      <c r="F281" s="47" t="s">
        <v>421</v>
      </c>
      <c r="G281" s="36"/>
      <c r="H281" s="10">
        <v>22.88</v>
      </c>
      <c r="I281" s="8"/>
      <c r="J281" s="195">
        <v>277</v>
      </c>
      <c r="K281" s="8"/>
      <c r="L281" s="10">
        <v>2701693</v>
      </c>
      <c r="M281" s="10">
        <v>40525</v>
      </c>
      <c r="N281" s="34" t="s">
        <v>1952</v>
      </c>
      <c r="O281" s="36">
        <v>1</v>
      </c>
      <c r="P281" s="123" t="s">
        <v>152</v>
      </c>
      <c r="Q281" s="34" t="s">
        <v>1953</v>
      </c>
      <c r="R281" s="46" t="s">
        <v>1954</v>
      </c>
      <c r="S281" s="283">
        <v>12</v>
      </c>
      <c r="T281" s="47" t="s">
        <v>1168</v>
      </c>
      <c r="U281" s="33">
        <v>88</v>
      </c>
      <c r="V281" s="8"/>
      <c r="W281" s="8"/>
      <c r="X281" s="8"/>
      <c r="Y281" s="33"/>
      <c r="Z281" s="7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2.75">
      <c r="A282" s="13">
        <v>281</v>
      </c>
      <c r="B282" s="36" t="s">
        <v>46</v>
      </c>
      <c r="C282" s="36" t="s">
        <v>47</v>
      </c>
      <c r="D282" s="7">
        <v>45215</v>
      </c>
      <c r="E282" s="126">
        <v>1569</v>
      </c>
      <c r="F282" s="47" t="s">
        <v>1041</v>
      </c>
      <c r="G282" s="36"/>
      <c r="H282" s="10">
        <v>6.2</v>
      </c>
      <c r="I282" s="8"/>
      <c r="J282" s="195">
        <v>212.5</v>
      </c>
      <c r="K282" s="8"/>
      <c r="L282" s="10">
        <v>1017544</v>
      </c>
      <c r="M282" s="10">
        <v>15263</v>
      </c>
      <c r="N282" s="34" t="s">
        <v>111</v>
      </c>
      <c r="O282" s="36">
        <v>2</v>
      </c>
      <c r="P282" s="123" t="s">
        <v>145</v>
      </c>
      <c r="Q282" s="34" t="s">
        <v>1955</v>
      </c>
      <c r="R282" s="46" t="s">
        <v>1956</v>
      </c>
      <c r="S282" s="283">
        <v>3</v>
      </c>
      <c r="T282" s="47" t="s">
        <v>1440</v>
      </c>
      <c r="U282" s="33">
        <v>1130</v>
      </c>
      <c r="V282" s="8"/>
      <c r="W282" s="8"/>
      <c r="X282" s="8"/>
      <c r="Y282" s="33"/>
      <c r="Z282" s="7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2.75">
      <c r="A283" s="13">
        <v>282</v>
      </c>
      <c r="B283" s="36" t="s">
        <v>21</v>
      </c>
      <c r="C283" s="36">
        <v>20898</v>
      </c>
      <c r="D283" s="7">
        <v>45216</v>
      </c>
      <c r="E283" s="126">
        <v>6751</v>
      </c>
      <c r="F283" s="47" t="s">
        <v>1135</v>
      </c>
      <c r="G283" s="36"/>
      <c r="H283" s="10">
        <v>98.98</v>
      </c>
      <c r="I283" s="8"/>
      <c r="J283" s="195"/>
      <c r="K283" s="8"/>
      <c r="L283" s="10">
        <v>9363046</v>
      </c>
      <c r="M283" s="10">
        <v>140446</v>
      </c>
      <c r="N283" s="34" t="s">
        <v>111</v>
      </c>
      <c r="O283" s="36">
        <v>0</v>
      </c>
      <c r="P283" s="123" t="s">
        <v>145</v>
      </c>
      <c r="Q283" s="34" t="s">
        <v>1991</v>
      </c>
      <c r="R283" s="46" t="s">
        <v>1992</v>
      </c>
      <c r="S283" s="283">
        <v>27</v>
      </c>
      <c r="T283" s="47" t="s">
        <v>1556</v>
      </c>
      <c r="U283" s="33">
        <v>3877</v>
      </c>
      <c r="V283" s="8"/>
      <c r="W283" s="8"/>
      <c r="X283" s="8"/>
      <c r="Y283" s="33"/>
      <c r="Z283" s="7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2.75">
      <c r="A284" s="13">
        <v>283</v>
      </c>
      <c r="B284" s="36" t="s">
        <v>109</v>
      </c>
      <c r="C284" s="36" t="s">
        <v>37</v>
      </c>
      <c r="D284" s="7">
        <v>45216</v>
      </c>
      <c r="E284" s="126">
        <v>5123</v>
      </c>
      <c r="F284" s="47" t="s">
        <v>1070</v>
      </c>
      <c r="G284" s="36"/>
      <c r="H284" s="10">
        <v>1735.91</v>
      </c>
      <c r="I284" s="8"/>
      <c r="J284" s="195">
        <v>12664.19</v>
      </c>
      <c r="K284" s="8"/>
      <c r="L284" s="10">
        <v>1255475</v>
      </c>
      <c r="M284" s="10">
        <v>93256</v>
      </c>
      <c r="N284" s="34" t="s">
        <v>1957</v>
      </c>
      <c r="O284" s="36">
        <v>2</v>
      </c>
      <c r="P284" s="123" t="s">
        <v>152</v>
      </c>
      <c r="Q284" s="34" t="s">
        <v>1958</v>
      </c>
      <c r="R284" s="46" t="s">
        <v>1959</v>
      </c>
      <c r="S284" s="283">
        <v>14</v>
      </c>
      <c r="T284" s="47" t="s">
        <v>1960</v>
      </c>
      <c r="U284" s="33">
        <v>228</v>
      </c>
      <c r="V284" s="8"/>
      <c r="W284" s="8"/>
      <c r="X284" s="8"/>
      <c r="Y284" s="33" t="s">
        <v>469</v>
      </c>
      <c r="Z284" s="7">
        <v>43126</v>
      </c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2.75">
      <c r="A285" s="13">
        <v>284</v>
      </c>
      <c r="B285" s="36" t="s">
        <v>46</v>
      </c>
      <c r="C285" s="36" t="s">
        <v>38</v>
      </c>
      <c r="D285" s="7">
        <v>45217</v>
      </c>
      <c r="E285" s="126">
        <v>29</v>
      </c>
      <c r="F285" s="47" t="s">
        <v>1961</v>
      </c>
      <c r="G285" s="36"/>
      <c r="H285" s="10">
        <v>0</v>
      </c>
      <c r="I285" s="8"/>
      <c r="J285" s="195">
        <v>1548.59</v>
      </c>
      <c r="K285" s="8"/>
      <c r="L285" s="10">
        <v>24663107</v>
      </c>
      <c r="M285" s="10">
        <v>246631</v>
      </c>
      <c r="N285" s="34" t="s">
        <v>151</v>
      </c>
      <c r="O285" s="36">
        <v>2</v>
      </c>
      <c r="P285" s="123" t="s">
        <v>152</v>
      </c>
      <c r="Q285" s="34" t="s">
        <v>1962</v>
      </c>
      <c r="R285" s="46" t="s">
        <v>1197</v>
      </c>
      <c r="S285" s="283">
        <v>8</v>
      </c>
      <c r="T285" s="47" t="s">
        <v>468</v>
      </c>
      <c r="U285" s="33" t="s">
        <v>1963</v>
      </c>
      <c r="V285" s="8"/>
      <c r="W285" s="8"/>
      <c r="X285" s="8"/>
      <c r="Y285" s="33"/>
      <c r="Z285" s="7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2.75">
      <c r="A286" s="13">
        <v>285</v>
      </c>
      <c r="B286" s="36" t="s">
        <v>46</v>
      </c>
      <c r="C286" s="36" t="s">
        <v>38</v>
      </c>
      <c r="D286" s="7">
        <v>45217</v>
      </c>
      <c r="E286" s="126">
        <v>5640</v>
      </c>
      <c r="F286" s="47" t="s">
        <v>311</v>
      </c>
      <c r="G286" s="36"/>
      <c r="H286" s="10">
        <v>0</v>
      </c>
      <c r="I286" s="8"/>
      <c r="J286" s="195">
        <v>8351.33</v>
      </c>
      <c r="K286" s="8"/>
      <c r="L286" s="10">
        <v>14238683</v>
      </c>
      <c r="M286" s="10">
        <v>142387</v>
      </c>
      <c r="N286" s="34" t="s">
        <v>151</v>
      </c>
      <c r="O286" s="36">
        <v>2</v>
      </c>
      <c r="P286" s="123" t="s">
        <v>152</v>
      </c>
      <c r="Q286" s="34" t="s">
        <v>1964</v>
      </c>
      <c r="R286" s="46" t="s">
        <v>1197</v>
      </c>
      <c r="S286" s="283">
        <v>19</v>
      </c>
      <c r="T286" s="47" t="s">
        <v>185</v>
      </c>
      <c r="U286" s="33" t="s">
        <v>1965</v>
      </c>
      <c r="V286" s="8"/>
      <c r="W286" s="8"/>
      <c r="X286" s="8"/>
      <c r="Y286" s="33"/>
      <c r="Z286" s="7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2.75">
      <c r="A287" s="13">
        <v>286</v>
      </c>
      <c r="B287" s="36" t="s">
        <v>37</v>
      </c>
      <c r="C287" s="36" t="s">
        <v>47</v>
      </c>
      <c r="D287" s="7">
        <v>45218</v>
      </c>
      <c r="E287" s="126">
        <v>261</v>
      </c>
      <c r="F287" s="47" t="s">
        <v>1257</v>
      </c>
      <c r="G287" s="36"/>
      <c r="H287" s="10">
        <v>69.03</v>
      </c>
      <c r="I287" s="8"/>
      <c r="J287" s="195">
        <v>277.2</v>
      </c>
      <c r="K287" s="8"/>
      <c r="L287" s="10">
        <v>29305443</v>
      </c>
      <c r="M287" s="10">
        <v>583571</v>
      </c>
      <c r="N287" s="34" t="s">
        <v>111</v>
      </c>
      <c r="O287" s="36">
        <v>2</v>
      </c>
      <c r="P287" s="123" t="s">
        <v>145</v>
      </c>
      <c r="Q287" s="34" t="s">
        <v>1966</v>
      </c>
      <c r="R287" s="46" t="s">
        <v>1967</v>
      </c>
      <c r="S287" s="283">
        <v>6</v>
      </c>
      <c r="T287" s="47" t="s">
        <v>1968</v>
      </c>
      <c r="U287" s="33">
        <v>269</v>
      </c>
      <c r="V287" s="8"/>
      <c r="W287" s="8"/>
      <c r="X287" s="8"/>
      <c r="Y287" s="33" t="s">
        <v>1969</v>
      </c>
      <c r="Z287" s="7">
        <v>20367</v>
      </c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2.75">
      <c r="A288" s="13">
        <v>287</v>
      </c>
      <c r="B288" s="36" t="s">
        <v>46</v>
      </c>
      <c r="C288" s="36" t="s">
        <v>38</v>
      </c>
      <c r="D288" s="7">
        <v>45218</v>
      </c>
      <c r="E288" s="126">
        <v>552</v>
      </c>
      <c r="F288" s="47" t="s">
        <v>901</v>
      </c>
      <c r="G288" s="36"/>
      <c r="H288" s="10">
        <v>0</v>
      </c>
      <c r="I288" s="8"/>
      <c r="J288" s="195">
        <v>914.45</v>
      </c>
      <c r="K288" s="8"/>
      <c r="L288" s="10">
        <v>21608650</v>
      </c>
      <c r="M288" s="10">
        <v>216087</v>
      </c>
      <c r="N288" s="34" t="s">
        <v>151</v>
      </c>
      <c r="O288" s="36">
        <v>2</v>
      </c>
      <c r="P288" s="123" t="s">
        <v>152</v>
      </c>
      <c r="Q288" s="34" t="s">
        <v>256</v>
      </c>
      <c r="R288" s="46" t="s">
        <v>1651</v>
      </c>
      <c r="S288" s="283">
        <v>8</v>
      </c>
      <c r="T288" s="47" t="s">
        <v>255</v>
      </c>
      <c r="U288" s="33" t="s">
        <v>1970</v>
      </c>
      <c r="V288" s="8"/>
      <c r="W288" s="8"/>
      <c r="X288" s="8"/>
      <c r="Y288" s="33"/>
      <c r="Z288" s="7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2.75">
      <c r="A289" s="13">
        <v>288</v>
      </c>
      <c r="B289" s="36" t="s">
        <v>21</v>
      </c>
      <c r="C289" s="36">
        <v>1959</v>
      </c>
      <c r="D289" s="7">
        <v>45222</v>
      </c>
      <c r="E289" s="126">
        <v>719</v>
      </c>
      <c r="F289" s="47" t="s">
        <v>150</v>
      </c>
      <c r="G289" s="36"/>
      <c r="H289" s="10">
        <v>90</v>
      </c>
      <c r="I289" s="8"/>
      <c r="J289" s="195"/>
      <c r="K289" s="8"/>
      <c r="L289" s="10">
        <v>14770800</v>
      </c>
      <c r="M289" s="10">
        <v>221562</v>
      </c>
      <c r="N289" s="34" t="s">
        <v>111</v>
      </c>
      <c r="O289" s="36">
        <v>0</v>
      </c>
      <c r="P289" s="123" t="s">
        <v>145</v>
      </c>
      <c r="Q289" s="34" t="s">
        <v>1994</v>
      </c>
      <c r="R289" s="46" t="s">
        <v>1995</v>
      </c>
      <c r="S289" s="283">
        <v>9</v>
      </c>
      <c r="T289" s="47" t="s">
        <v>1996</v>
      </c>
      <c r="U289" s="33" t="s">
        <v>1997</v>
      </c>
      <c r="V289" s="8"/>
      <c r="W289" s="8"/>
      <c r="X289" s="8"/>
      <c r="Y289" s="33"/>
      <c r="Z289" s="7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2.75">
      <c r="A290" s="13">
        <v>289</v>
      </c>
      <c r="B290" s="36" t="s">
        <v>21</v>
      </c>
      <c r="C290" s="36">
        <v>1959</v>
      </c>
      <c r="D290" s="7">
        <v>45222</v>
      </c>
      <c r="E290" s="126">
        <v>719</v>
      </c>
      <c r="F290" s="47" t="s">
        <v>401</v>
      </c>
      <c r="G290" s="36"/>
      <c r="H290" s="10">
        <v>100</v>
      </c>
      <c r="I290" s="8"/>
      <c r="J290" s="195"/>
      <c r="K290" s="8"/>
      <c r="L290" s="10">
        <v>16412000</v>
      </c>
      <c r="M290" s="10">
        <v>246180</v>
      </c>
      <c r="N290" s="34" t="s">
        <v>111</v>
      </c>
      <c r="O290" s="36">
        <v>0</v>
      </c>
      <c r="P290" s="123" t="s">
        <v>145</v>
      </c>
      <c r="Q290" s="34" t="s">
        <v>1998</v>
      </c>
      <c r="R290" s="46" t="s">
        <v>1995</v>
      </c>
      <c r="S290" s="283">
        <v>9</v>
      </c>
      <c r="T290" s="47" t="s">
        <v>867</v>
      </c>
      <c r="U290" s="33" t="s">
        <v>1999</v>
      </c>
      <c r="V290" s="8"/>
      <c r="W290" s="8"/>
      <c r="X290" s="8"/>
      <c r="Y290" s="33"/>
      <c r="Z290" s="7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2.75">
      <c r="A291" s="13">
        <v>290</v>
      </c>
      <c r="B291" s="36" t="s">
        <v>21</v>
      </c>
      <c r="C291" s="36">
        <v>1959</v>
      </c>
      <c r="D291" s="7">
        <v>45222</v>
      </c>
      <c r="E291" s="126">
        <v>719</v>
      </c>
      <c r="F291" s="47" t="s">
        <v>697</v>
      </c>
      <c r="G291" s="36"/>
      <c r="H291" s="10">
        <v>90</v>
      </c>
      <c r="I291" s="8"/>
      <c r="J291" s="195"/>
      <c r="K291" s="8"/>
      <c r="L291" s="10">
        <v>14770800</v>
      </c>
      <c r="M291" s="10">
        <v>221562</v>
      </c>
      <c r="N291" s="34" t="s">
        <v>111</v>
      </c>
      <c r="O291" s="36">
        <v>0</v>
      </c>
      <c r="P291" s="123" t="s">
        <v>145</v>
      </c>
      <c r="Q291" s="34" t="s">
        <v>2000</v>
      </c>
      <c r="R291" s="46" t="s">
        <v>1995</v>
      </c>
      <c r="S291" s="283">
        <v>9</v>
      </c>
      <c r="T291" s="47" t="s">
        <v>867</v>
      </c>
      <c r="U291" s="33" t="s">
        <v>2001</v>
      </c>
      <c r="V291" s="8"/>
      <c r="W291" s="8"/>
      <c r="X291" s="8"/>
      <c r="Y291" s="33"/>
      <c r="Z291" s="7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2.75">
      <c r="A292" s="13">
        <v>291</v>
      </c>
      <c r="B292" s="36" t="s">
        <v>21</v>
      </c>
      <c r="C292" s="36">
        <v>1959</v>
      </c>
      <c r="D292" s="7">
        <v>45222</v>
      </c>
      <c r="E292" s="126">
        <v>719</v>
      </c>
      <c r="F292" s="47" t="s">
        <v>764</v>
      </c>
      <c r="G292" s="36"/>
      <c r="H292" s="10">
        <v>90</v>
      </c>
      <c r="I292" s="8"/>
      <c r="J292" s="195"/>
      <c r="K292" s="8"/>
      <c r="L292" s="10">
        <v>14770800</v>
      </c>
      <c r="M292" s="10">
        <v>221562</v>
      </c>
      <c r="N292" s="34" t="s">
        <v>111</v>
      </c>
      <c r="O292" s="36">
        <v>0</v>
      </c>
      <c r="P292" s="123" t="s">
        <v>145</v>
      </c>
      <c r="Q292" s="34" t="s">
        <v>2002</v>
      </c>
      <c r="R292" s="46" t="s">
        <v>1995</v>
      </c>
      <c r="S292" s="283">
        <v>9</v>
      </c>
      <c r="T292" s="47" t="s">
        <v>867</v>
      </c>
      <c r="U292" s="33" t="s">
        <v>2003</v>
      </c>
      <c r="V292" s="8"/>
      <c r="W292" s="8"/>
      <c r="X292" s="8"/>
      <c r="Y292" s="33"/>
      <c r="Z292" s="7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2.75">
      <c r="A293" s="13">
        <v>292</v>
      </c>
      <c r="B293" s="36" t="s">
        <v>21</v>
      </c>
      <c r="C293" s="36">
        <v>1959</v>
      </c>
      <c r="D293" s="7">
        <v>45222</v>
      </c>
      <c r="E293" s="126">
        <v>719</v>
      </c>
      <c r="F293" s="47" t="s">
        <v>2004</v>
      </c>
      <c r="G293" s="36"/>
      <c r="H293" s="10">
        <v>90</v>
      </c>
      <c r="I293" s="8"/>
      <c r="J293" s="195"/>
      <c r="K293" s="8"/>
      <c r="L293" s="10">
        <v>14770800</v>
      </c>
      <c r="M293" s="10">
        <v>221562</v>
      </c>
      <c r="N293" s="34" t="s">
        <v>111</v>
      </c>
      <c r="O293" s="36">
        <v>0</v>
      </c>
      <c r="P293" s="123" t="s">
        <v>145</v>
      </c>
      <c r="Q293" s="34" t="s">
        <v>2005</v>
      </c>
      <c r="R293" s="46" t="s">
        <v>1995</v>
      </c>
      <c r="S293" s="283">
        <v>9</v>
      </c>
      <c r="T293" s="47" t="s">
        <v>867</v>
      </c>
      <c r="U293" s="33" t="s">
        <v>2006</v>
      </c>
      <c r="V293" s="8"/>
      <c r="W293" s="8"/>
      <c r="X293" s="8"/>
      <c r="Y293" s="33"/>
      <c r="Z293" s="7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2.75">
      <c r="A294" s="13">
        <v>293</v>
      </c>
      <c r="B294" s="36" t="s">
        <v>21</v>
      </c>
      <c r="C294" s="36">
        <v>1959</v>
      </c>
      <c r="D294" s="7">
        <v>45222</v>
      </c>
      <c r="E294" s="126">
        <v>719</v>
      </c>
      <c r="F294" s="47" t="s">
        <v>741</v>
      </c>
      <c r="G294" s="36"/>
      <c r="H294" s="10">
        <v>100</v>
      </c>
      <c r="I294" s="8"/>
      <c r="J294" s="195"/>
      <c r="K294" s="8"/>
      <c r="L294" s="10">
        <v>16412000</v>
      </c>
      <c r="M294" s="10">
        <v>246180</v>
      </c>
      <c r="N294" s="34" t="s">
        <v>111</v>
      </c>
      <c r="O294" s="36">
        <v>0</v>
      </c>
      <c r="P294" s="123" t="s">
        <v>145</v>
      </c>
      <c r="Q294" s="34" t="s">
        <v>2007</v>
      </c>
      <c r="R294" s="46" t="s">
        <v>1995</v>
      </c>
      <c r="S294" s="283">
        <v>9</v>
      </c>
      <c r="T294" s="47" t="s">
        <v>867</v>
      </c>
      <c r="U294" s="33" t="s">
        <v>2008</v>
      </c>
      <c r="V294" s="8"/>
      <c r="W294" s="8"/>
      <c r="X294" s="8"/>
      <c r="Y294" s="33"/>
      <c r="Z294" s="7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2.75">
      <c r="A295" s="13">
        <v>294</v>
      </c>
      <c r="B295" s="36" t="s">
        <v>21</v>
      </c>
      <c r="C295" s="36">
        <v>1959</v>
      </c>
      <c r="D295" s="7">
        <v>45222</v>
      </c>
      <c r="E295" s="126">
        <v>719</v>
      </c>
      <c r="F295" s="47" t="s">
        <v>194</v>
      </c>
      <c r="G295" s="36"/>
      <c r="H295" s="10">
        <v>90</v>
      </c>
      <c r="I295" s="8"/>
      <c r="J295" s="195"/>
      <c r="K295" s="8"/>
      <c r="L295" s="10">
        <v>14770800</v>
      </c>
      <c r="M295" s="10">
        <v>221562</v>
      </c>
      <c r="N295" s="34" t="s">
        <v>111</v>
      </c>
      <c r="O295" s="36">
        <v>0</v>
      </c>
      <c r="P295" s="123" t="s">
        <v>145</v>
      </c>
      <c r="Q295" s="34" t="s">
        <v>2009</v>
      </c>
      <c r="R295" s="46" t="s">
        <v>1995</v>
      </c>
      <c r="S295" s="283">
        <v>9</v>
      </c>
      <c r="T295" s="47" t="s">
        <v>867</v>
      </c>
      <c r="U295" s="33" t="s">
        <v>2010</v>
      </c>
      <c r="V295" s="8"/>
      <c r="W295" s="8"/>
      <c r="X295" s="8"/>
      <c r="Y295" s="33"/>
      <c r="Z295" s="7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2.75">
      <c r="A296" s="13">
        <v>295</v>
      </c>
      <c r="B296" s="36" t="s">
        <v>44</v>
      </c>
      <c r="C296" s="36" t="s">
        <v>37</v>
      </c>
      <c r="D296" s="7">
        <v>45222</v>
      </c>
      <c r="E296" s="126">
        <v>1862</v>
      </c>
      <c r="F296" s="47" t="s">
        <v>556</v>
      </c>
      <c r="G296" s="36"/>
      <c r="H296" s="10">
        <v>90.58</v>
      </c>
      <c r="I296" s="8"/>
      <c r="J296" s="195">
        <v>174.72</v>
      </c>
      <c r="K296" s="8"/>
      <c r="L296" s="10">
        <v>21030321</v>
      </c>
      <c r="M296" s="10">
        <v>315455</v>
      </c>
      <c r="N296" s="34" t="s">
        <v>111</v>
      </c>
      <c r="O296" s="36">
        <v>1</v>
      </c>
      <c r="P296" s="123" t="s">
        <v>145</v>
      </c>
      <c r="Q296" s="34" t="s">
        <v>557</v>
      </c>
      <c r="R296" s="46" t="s">
        <v>559</v>
      </c>
      <c r="S296" s="283">
        <v>3</v>
      </c>
      <c r="T296" s="47" t="s">
        <v>560</v>
      </c>
      <c r="U296" s="33">
        <v>4866</v>
      </c>
      <c r="V296" s="8"/>
      <c r="W296" s="8"/>
      <c r="X296" s="8"/>
      <c r="Y296" s="33"/>
      <c r="Z296" s="7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2.75">
      <c r="A297" s="13">
        <v>296</v>
      </c>
      <c r="B297" s="36" t="s">
        <v>46</v>
      </c>
      <c r="C297" s="36" t="s">
        <v>47</v>
      </c>
      <c r="D297" s="7">
        <v>45223</v>
      </c>
      <c r="E297" s="126">
        <v>5856</v>
      </c>
      <c r="F297" s="47" t="s">
        <v>150</v>
      </c>
      <c r="G297" s="36"/>
      <c r="H297" s="10">
        <v>19.84</v>
      </c>
      <c r="I297" s="8"/>
      <c r="J297" s="195">
        <v>252</v>
      </c>
      <c r="K297" s="8"/>
      <c r="L297" s="10">
        <v>3620562</v>
      </c>
      <c r="M297" s="10">
        <v>54308</v>
      </c>
      <c r="N297" s="34" t="s">
        <v>111</v>
      </c>
      <c r="O297" s="36">
        <v>1</v>
      </c>
      <c r="P297" s="123" t="s">
        <v>145</v>
      </c>
      <c r="Q297" s="34" t="s">
        <v>1971</v>
      </c>
      <c r="R297" s="46" t="s">
        <v>1972</v>
      </c>
      <c r="S297" s="283">
        <v>20</v>
      </c>
      <c r="T297" s="47" t="s">
        <v>1973</v>
      </c>
      <c r="U297" s="33">
        <v>956</v>
      </c>
      <c r="V297" s="8"/>
      <c r="W297" s="8"/>
      <c r="X297" s="8"/>
      <c r="Y297" s="33" t="s">
        <v>1974</v>
      </c>
      <c r="Z297" s="7">
        <v>23477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2.75">
      <c r="A298" s="13">
        <v>297</v>
      </c>
      <c r="B298" s="36" t="s">
        <v>44</v>
      </c>
      <c r="C298" s="36" t="s">
        <v>48</v>
      </c>
      <c r="D298" s="7">
        <v>45224</v>
      </c>
      <c r="E298" s="126">
        <v>5642</v>
      </c>
      <c r="F298" s="47" t="s">
        <v>1233</v>
      </c>
      <c r="G298" s="36"/>
      <c r="H298" s="10">
        <v>346.03</v>
      </c>
      <c r="I298" s="8"/>
      <c r="J298" s="195">
        <v>750</v>
      </c>
      <c r="K298" s="8"/>
      <c r="L298" s="10">
        <v>26168661</v>
      </c>
      <c r="M298" s="10">
        <v>788530</v>
      </c>
      <c r="N298" s="34" t="s">
        <v>111</v>
      </c>
      <c r="O298" s="36">
        <v>2</v>
      </c>
      <c r="P298" s="123" t="s">
        <v>145</v>
      </c>
      <c r="Q298" s="34" t="s">
        <v>1975</v>
      </c>
      <c r="R298" s="46" t="s">
        <v>1913</v>
      </c>
      <c r="S298" s="283">
        <v>19</v>
      </c>
      <c r="T298" s="47" t="s">
        <v>474</v>
      </c>
      <c r="U298" s="33">
        <v>345</v>
      </c>
      <c r="V298" s="8"/>
      <c r="W298" s="8"/>
      <c r="X298" s="8"/>
      <c r="Y298" s="33" t="s">
        <v>1976</v>
      </c>
      <c r="Z298" s="7">
        <v>43846</v>
      </c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2.75">
      <c r="A299" s="13">
        <v>298</v>
      </c>
      <c r="B299" s="36" t="s">
        <v>46</v>
      </c>
      <c r="C299" s="36" t="s">
        <v>47</v>
      </c>
      <c r="D299" s="7">
        <v>45229</v>
      </c>
      <c r="E299" s="126">
        <v>5653</v>
      </c>
      <c r="F299" s="47" t="s">
        <v>1977</v>
      </c>
      <c r="G299" s="36"/>
      <c r="H299" s="10">
        <v>38.62</v>
      </c>
      <c r="I299" s="8"/>
      <c r="J299" s="195">
        <v>221</v>
      </c>
      <c r="K299" s="8"/>
      <c r="L299" s="10">
        <v>8966560</v>
      </c>
      <c r="M299" s="10">
        <v>134498</v>
      </c>
      <c r="N299" s="34" t="s">
        <v>111</v>
      </c>
      <c r="O299" s="36">
        <v>2</v>
      </c>
      <c r="P299" s="123" t="s">
        <v>145</v>
      </c>
      <c r="Q299" s="34" t="s">
        <v>1978</v>
      </c>
      <c r="R299" s="46" t="s">
        <v>1979</v>
      </c>
      <c r="S299" s="283">
        <v>20</v>
      </c>
      <c r="T299" s="47" t="s">
        <v>193</v>
      </c>
      <c r="U299" s="33" t="s">
        <v>1980</v>
      </c>
      <c r="V299" s="8"/>
      <c r="W299" s="8"/>
      <c r="X299" s="8"/>
      <c r="Y299" s="33" t="s">
        <v>1981</v>
      </c>
      <c r="Z299" s="7">
        <v>24712</v>
      </c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2.75">
      <c r="A300" s="13">
        <v>299</v>
      </c>
      <c r="B300" s="36" t="s">
        <v>109</v>
      </c>
      <c r="C300" s="36" t="s">
        <v>37</v>
      </c>
      <c r="D300" s="7">
        <v>45229</v>
      </c>
      <c r="E300" s="126">
        <v>3916</v>
      </c>
      <c r="F300" s="47" t="s">
        <v>388</v>
      </c>
      <c r="G300" s="36"/>
      <c r="H300" s="10">
        <v>33692.02</v>
      </c>
      <c r="I300" s="8"/>
      <c r="J300" s="195">
        <v>3938</v>
      </c>
      <c r="K300" s="8"/>
      <c r="L300" s="10">
        <v>12131158820</v>
      </c>
      <c r="M300" s="10">
        <v>59917899</v>
      </c>
      <c r="N300" s="34" t="s">
        <v>111</v>
      </c>
      <c r="O300" s="36">
        <v>25</v>
      </c>
      <c r="P300" s="123" t="s">
        <v>1982</v>
      </c>
      <c r="Q300" s="34" t="s">
        <v>1983</v>
      </c>
      <c r="R300" s="46" t="s">
        <v>1104</v>
      </c>
      <c r="S300" s="283">
        <v>14</v>
      </c>
      <c r="T300" s="47" t="s">
        <v>215</v>
      </c>
      <c r="U300" s="33">
        <v>1563</v>
      </c>
      <c r="V300" s="8"/>
      <c r="W300" s="8"/>
      <c r="X300" s="8"/>
      <c r="Y300" s="33" t="s">
        <v>1371</v>
      </c>
      <c r="Z300" s="7">
        <v>43879</v>
      </c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2.75">
      <c r="A301" s="13">
        <v>300</v>
      </c>
      <c r="B301" s="36" t="s">
        <v>46</v>
      </c>
      <c r="C301" s="36" t="s">
        <v>47</v>
      </c>
      <c r="D301" s="7">
        <v>45229</v>
      </c>
      <c r="E301" s="126">
        <v>1409</v>
      </c>
      <c r="F301" s="47" t="s">
        <v>901</v>
      </c>
      <c r="G301" s="36"/>
      <c r="H301" s="10">
        <v>94.6</v>
      </c>
      <c r="I301" s="8"/>
      <c r="J301" s="195">
        <v>10503</v>
      </c>
      <c r="K301" s="8"/>
      <c r="L301" s="10">
        <v>28820930</v>
      </c>
      <c r="M301" s="10">
        <v>302620</v>
      </c>
      <c r="N301" s="34" t="s">
        <v>1162</v>
      </c>
      <c r="O301" s="36">
        <v>3</v>
      </c>
      <c r="P301" s="123" t="s">
        <v>152</v>
      </c>
      <c r="Q301" s="34" t="s">
        <v>1984</v>
      </c>
      <c r="R301" s="46" t="s">
        <v>1985</v>
      </c>
      <c r="S301" s="283">
        <v>10</v>
      </c>
      <c r="T301" s="47" t="s">
        <v>1563</v>
      </c>
      <c r="U301" s="33">
        <v>1696</v>
      </c>
      <c r="V301" s="8"/>
      <c r="W301" s="8"/>
      <c r="X301" s="8"/>
      <c r="Y301" s="33" t="s">
        <v>1986</v>
      </c>
      <c r="Z301" s="7">
        <v>42488</v>
      </c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2.75">
      <c r="A302" s="13">
        <v>301</v>
      </c>
      <c r="B302" s="36" t="s">
        <v>46</v>
      </c>
      <c r="C302" s="36" t="s">
        <v>47</v>
      </c>
      <c r="D302" s="7">
        <v>45232</v>
      </c>
      <c r="E302" s="126">
        <v>1231</v>
      </c>
      <c r="F302" s="47" t="s">
        <v>640</v>
      </c>
      <c r="G302" s="36"/>
      <c r="H302" s="10">
        <v>43.18</v>
      </c>
      <c r="I302" s="8"/>
      <c r="J302" s="195">
        <v>191.92</v>
      </c>
      <c r="K302" s="8"/>
      <c r="L302" s="10">
        <v>10177094</v>
      </c>
      <c r="M302" s="10">
        <v>152656</v>
      </c>
      <c r="N302" s="34" t="s">
        <v>111</v>
      </c>
      <c r="O302" s="36">
        <v>2</v>
      </c>
      <c r="P302" s="123" t="s">
        <v>145</v>
      </c>
      <c r="Q302" s="34" t="s">
        <v>2077</v>
      </c>
      <c r="R302" s="46" t="s">
        <v>2078</v>
      </c>
      <c r="S302" s="283">
        <v>8</v>
      </c>
      <c r="T302" s="47" t="s">
        <v>1919</v>
      </c>
      <c r="U302" s="33" t="s">
        <v>2079</v>
      </c>
      <c r="V302" s="8"/>
      <c r="W302" s="8"/>
      <c r="X302" s="8"/>
      <c r="Y302" s="33" t="s">
        <v>2080</v>
      </c>
      <c r="Z302" s="7">
        <v>19436</v>
      </c>
      <c r="AA302" s="34" t="s">
        <v>157</v>
      </c>
      <c r="AB302" s="18">
        <v>19844</v>
      </c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2.75">
      <c r="A303" s="13">
        <v>302</v>
      </c>
      <c r="B303" s="36" t="s">
        <v>46</v>
      </c>
      <c r="C303" s="36" t="s">
        <v>38</v>
      </c>
      <c r="D303" s="7">
        <v>45232</v>
      </c>
      <c r="E303" s="126">
        <v>946</v>
      </c>
      <c r="F303" s="47" t="s">
        <v>1345</v>
      </c>
      <c r="G303" s="36"/>
      <c r="H303" s="10">
        <v>0</v>
      </c>
      <c r="I303" s="8"/>
      <c r="J303" s="195">
        <v>83.14</v>
      </c>
      <c r="K303" s="8"/>
      <c r="L303" s="10">
        <v>285600</v>
      </c>
      <c r="M303" s="10">
        <v>2856</v>
      </c>
      <c r="N303" s="34" t="s">
        <v>111</v>
      </c>
      <c r="O303" s="36">
        <v>1</v>
      </c>
      <c r="P303" s="123" t="s">
        <v>145</v>
      </c>
      <c r="Q303" s="34" t="s">
        <v>2081</v>
      </c>
      <c r="R303" s="46" t="s">
        <v>2082</v>
      </c>
      <c r="S303" s="283">
        <v>11</v>
      </c>
      <c r="T303" s="47" t="s">
        <v>2083</v>
      </c>
      <c r="U303" s="33">
        <v>310</v>
      </c>
      <c r="V303" s="8"/>
      <c r="W303" s="8"/>
      <c r="X303" s="8"/>
      <c r="Y303" s="33"/>
      <c r="Z303" s="7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2.75">
      <c r="A304" s="13">
        <v>303</v>
      </c>
      <c r="B304" s="36" t="s">
        <v>46</v>
      </c>
      <c r="C304" s="36" t="s">
        <v>47</v>
      </c>
      <c r="D304" s="7">
        <v>45232</v>
      </c>
      <c r="E304" s="126">
        <v>5917</v>
      </c>
      <c r="F304" s="47" t="s">
        <v>510</v>
      </c>
      <c r="G304" s="36"/>
      <c r="H304" s="10">
        <v>82.98</v>
      </c>
      <c r="I304" s="8"/>
      <c r="J304" s="195">
        <v>437.13</v>
      </c>
      <c r="K304" s="8"/>
      <c r="L304" s="10">
        <v>19557556</v>
      </c>
      <c r="M304" s="10">
        <v>293363</v>
      </c>
      <c r="N304" s="34" t="s">
        <v>111</v>
      </c>
      <c r="O304" s="36">
        <v>1</v>
      </c>
      <c r="P304" s="123" t="s">
        <v>145</v>
      </c>
      <c r="Q304" s="34" t="s">
        <v>2084</v>
      </c>
      <c r="R304" s="46" t="s">
        <v>2085</v>
      </c>
      <c r="S304" s="283">
        <v>15</v>
      </c>
      <c r="T304" s="47" t="s">
        <v>493</v>
      </c>
      <c r="U304" s="33">
        <v>780</v>
      </c>
      <c r="V304" s="8"/>
      <c r="W304" s="8"/>
      <c r="X304" s="8"/>
      <c r="Y304" s="33" t="s">
        <v>2086</v>
      </c>
      <c r="Z304" s="7">
        <v>17378</v>
      </c>
      <c r="AA304" s="34" t="s">
        <v>157</v>
      </c>
      <c r="AB304" s="18">
        <v>17821</v>
      </c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2.75">
      <c r="A305" s="13">
        <v>304</v>
      </c>
      <c r="B305" s="36" t="s">
        <v>46</v>
      </c>
      <c r="C305" s="36" t="s">
        <v>38</v>
      </c>
      <c r="D305" s="7">
        <v>45236</v>
      </c>
      <c r="E305" s="126">
        <v>964</v>
      </c>
      <c r="F305" s="47" t="s">
        <v>1257</v>
      </c>
      <c r="G305" s="36"/>
      <c r="H305" s="10">
        <v>10.32</v>
      </c>
      <c r="I305" s="8"/>
      <c r="J305" s="195"/>
      <c r="K305" s="8"/>
      <c r="L305" s="10">
        <v>1400000</v>
      </c>
      <c r="M305" s="10">
        <v>14000</v>
      </c>
      <c r="N305" s="34" t="s">
        <v>2087</v>
      </c>
      <c r="O305" s="36">
        <v>0</v>
      </c>
      <c r="P305" s="123" t="s">
        <v>333</v>
      </c>
      <c r="Q305" s="34" t="s">
        <v>782</v>
      </c>
      <c r="R305" s="46" t="s">
        <v>2088</v>
      </c>
      <c r="S305" s="283">
        <v>11</v>
      </c>
      <c r="T305" s="47" t="s">
        <v>215</v>
      </c>
      <c r="U305" s="33" t="s">
        <v>2089</v>
      </c>
      <c r="V305" s="8"/>
      <c r="W305" s="8"/>
      <c r="X305" s="8"/>
      <c r="Y305" s="33"/>
      <c r="Z305" s="7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2.75">
      <c r="A306" s="13">
        <v>305</v>
      </c>
      <c r="B306" s="36" t="s">
        <v>46</v>
      </c>
      <c r="C306" s="36" t="s">
        <v>189</v>
      </c>
      <c r="D306" s="7">
        <v>45237</v>
      </c>
      <c r="E306" s="126">
        <v>5766</v>
      </c>
      <c r="F306" s="47" t="s">
        <v>144</v>
      </c>
      <c r="G306" s="36"/>
      <c r="H306" s="10">
        <v>64.39</v>
      </c>
      <c r="I306" s="8"/>
      <c r="J306" s="195">
        <v>200</v>
      </c>
      <c r="K306" s="8"/>
      <c r="L306" s="10">
        <v>12849301</v>
      </c>
      <c r="M306" s="10">
        <v>96368</v>
      </c>
      <c r="N306" s="34" t="s">
        <v>111</v>
      </c>
      <c r="O306" s="36">
        <v>1</v>
      </c>
      <c r="P306" s="123" t="s">
        <v>145</v>
      </c>
      <c r="Q306" s="34" t="s">
        <v>2090</v>
      </c>
      <c r="R306" s="46" t="s">
        <v>2091</v>
      </c>
      <c r="S306" s="283">
        <v>23</v>
      </c>
      <c r="T306" s="47" t="s">
        <v>2092</v>
      </c>
      <c r="U306" s="33">
        <v>4945</v>
      </c>
      <c r="V306" s="8"/>
      <c r="W306" s="8"/>
      <c r="X306" s="8"/>
      <c r="Y306" s="33"/>
      <c r="Z306" s="7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2.75">
      <c r="A307" s="13">
        <v>306</v>
      </c>
      <c r="B307" s="36" t="s">
        <v>109</v>
      </c>
      <c r="C307" s="36" t="s">
        <v>37</v>
      </c>
      <c r="D307" s="7">
        <v>45238</v>
      </c>
      <c r="E307" s="126">
        <v>6339</v>
      </c>
      <c r="F307" s="47" t="s">
        <v>2093</v>
      </c>
      <c r="G307" s="36"/>
      <c r="H307" s="10">
        <v>9572.08</v>
      </c>
      <c r="I307" s="8"/>
      <c r="J307" s="195">
        <v>1655.99</v>
      </c>
      <c r="K307" s="8"/>
      <c r="L307" s="10">
        <v>32664825</v>
      </c>
      <c r="M307" s="10">
        <v>309713</v>
      </c>
      <c r="N307" s="34" t="s">
        <v>111</v>
      </c>
      <c r="O307" s="36">
        <v>13</v>
      </c>
      <c r="P307" s="123" t="s">
        <v>2094</v>
      </c>
      <c r="Q307" s="34" t="s">
        <v>2095</v>
      </c>
      <c r="R307" s="46" t="s">
        <v>2096</v>
      </c>
      <c r="S307" s="283">
        <v>28</v>
      </c>
      <c r="T307" s="47" t="s">
        <v>669</v>
      </c>
      <c r="U307" s="33" t="s">
        <v>2097</v>
      </c>
      <c r="V307" s="8"/>
      <c r="W307" s="8"/>
      <c r="X307" s="8"/>
      <c r="Y307" s="33" t="s">
        <v>1223</v>
      </c>
      <c r="Z307" s="7">
        <v>44102</v>
      </c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2.75">
      <c r="A308" s="13">
        <v>307</v>
      </c>
      <c r="B308" s="36" t="s">
        <v>109</v>
      </c>
      <c r="C308" s="36" t="s">
        <v>37</v>
      </c>
      <c r="D308" s="7">
        <v>45238</v>
      </c>
      <c r="E308" s="126">
        <v>6239</v>
      </c>
      <c r="F308" s="47" t="s">
        <v>163</v>
      </c>
      <c r="G308" s="36"/>
      <c r="H308" s="10">
        <v>17370.31</v>
      </c>
      <c r="I308" s="8"/>
      <c r="J308" s="195">
        <v>2838.21</v>
      </c>
      <c r="K308" s="8"/>
      <c r="L308" s="10">
        <v>211130008</v>
      </c>
      <c r="M308" s="10">
        <v>4103747</v>
      </c>
      <c r="N308" s="34" t="s">
        <v>111</v>
      </c>
      <c r="O308" s="36">
        <v>11</v>
      </c>
      <c r="P308" s="123" t="s">
        <v>2098</v>
      </c>
      <c r="Q308" s="34" t="s">
        <v>2099</v>
      </c>
      <c r="R308" s="46" t="s">
        <v>365</v>
      </c>
      <c r="S308" s="283">
        <v>28</v>
      </c>
      <c r="T308" s="47" t="s">
        <v>2100</v>
      </c>
      <c r="U308" s="33">
        <v>1371</v>
      </c>
      <c r="V308" s="8"/>
      <c r="W308" s="8"/>
      <c r="X308" s="8"/>
      <c r="Y308" s="33" t="s">
        <v>2101</v>
      </c>
      <c r="Z308" s="7">
        <v>43081</v>
      </c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2.75">
      <c r="A309" s="13">
        <v>308</v>
      </c>
      <c r="B309" s="36" t="s">
        <v>109</v>
      </c>
      <c r="C309" s="36" t="s">
        <v>37</v>
      </c>
      <c r="D309" s="7">
        <v>45239</v>
      </c>
      <c r="E309" s="126">
        <v>6618</v>
      </c>
      <c r="F309" s="47" t="s">
        <v>369</v>
      </c>
      <c r="G309" s="36"/>
      <c r="H309" s="10">
        <v>58242.68</v>
      </c>
      <c r="I309" s="8"/>
      <c r="J309" s="195">
        <v>11998.8</v>
      </c>
      <c r="K309" s="8"/>
      <c r="L309" s="10">
        <v>19668637260</v>
      </c>
      <c r="M309" s="10">
        <v>97305967</v>
      </c>
      <c r="N309" s="34" t="s">
        <v>111</v>
      </c>
      <c r="O309" s="36" t="s">
        <v>2102</v>
      </c>
      <c r="P309" s="123" t="s">
        <v>2103</v>
      </c>
      <c r="Q309" s="34" t="s">
        <v>1341</v>
      </c>
      <c r="R309" s="46" t="s">
        <v>1104</v>
      </c>
      <c r="S309" s="283">
        <v>37</v>
      </c>
      <c r="T309" s="47" t="s">
        <v>2104</v>
      </c>
      <c r="U309" s="33">
        <v>1981</v>
      </c>
      <c r="V309" s="8"/>
      <c r="W309" s="8"/>
      <c r="X309" s="8"/>
      <c r="Y309" s="33" t="s">
        <v>2105</v>
      </c>
      <c r="Z309" s="7">
        <v>44350</v>
      </c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2.75">
      <c r="A310" s="13">
        <v>309</v>
      </c>
      <c r="B310" s="36" t="s">
        <v>21</v>
      </c>
      <c r="C310" s="36">
        <v>1959</v>
      </c>
      <c r="D310" s="7">
        <v>45240</v>
      </c>
      <c r="E310" s="126">
        <v>2851</v>
      </c>
      <c r="F310" s="47" t="s">
        <v>628</v>
      </c>
      <c r="G310" s="36"/>
      <c r="H310" s="10">
        <v>184.52</v>
      </c>
      <c r="I310" s="8"/>
      <c r="J310" s="195">
        <v>803</v>
      </c>
      <c r="K310" s="8"/>
      <c r="L310" s="10">
        <v>40902917</v>
      </c>
      <c r="M310" s="10">
        <v>660376</v>
      </c>
      <c r="N310" s="34" t="s">
        <v>111</v>
      </c>
      <c r="O310" s="36">
        <v>2</v>
      </c>
      <c r="P310" s="123" t="s">
        <v>145</v>
      </c>
      <c r="Q310" s="34" t="s">
        <v>2161</v>
      </c>
      <c r="R310" s="46" t="s">
        <v>2162</v>
      </c>
      <c r="S310" s="283">
        <v>1</v>
      </c>
      <c r="T310" s="47" t="s">
        <v>2157</v>
      </c>
      <c r="U310" s="33">
        <v>4621</v>
      </c>
      <c r="V310" s="8"/>
      <c r="W310" s="8"/>
      <c r="X310" s="8"/>
      <c r="Y310" s="33"/>
      <c r="Z310" s="7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2.75">
      <c r="A311" s="13">
        <v>310</v>
      </c>
      <c r="B311" s="36" t="s">
        <v>46</v>
      </c>
      <c r="C311" s="36" t="s">
        <v>47</v>
      </c>
      <c r="D311" s="7">
        <v>45240</v>
      </c>
      <c r="E311" s="126">
        <v>1262</v>
      </c>
      <c r="F311" s="47" t="s">
        <v>1174</v>
      </c>
      <c r="G311" s="36"/>
      <c r="H311" s="10">
        <v>42.4</v>
      </c>
      <c r="I311" s="8"/>
      <c r="J311" s="195">
        <v>401.25</v>
      </c>
      <c r="K311" s="8"/>
      <c r="L311" s="10">
        <v>9993256</v>
      </c>
      <c r="M311" s="10">
        <v>149899</v>
      </c>
      <c r="N311" s="34" t="s">
        <v>111</v>
      </c>
      <c r="O311" s="36">
        <v>1</v>
      </c>
      <c r="P311" s="123" t="s">
        <v>145</v>
      </c>
      <c r="Q311" s="34" t="s">
        <v>2106</v>
      </c>
      <c r="R311" s="46" t="s">
        <v>2107</v>
      </c>
      <c r="S311" s="283">
        <v>3</v>
      </c>
      <c r="T311" s="47" t="s">
        <v>1776</v>
      </c>
      <c r="U311" s="33">
        <v>1060</v>
      </c>
      <c r="V311" s="8"/>
      <c r="W311" s="8"/>
      <c r="X311" s="8"/>
      <c r="Y311" s="33" t="s">
        <v>2109</v>
      </c>
      <c r="Z311" s="7">
        <v>16460</v>
      </c>
      <c r="AA311" s="34" t="s">
        <v>2110</v>
      </c>
      <c r="AB311" s="18">
        <v>32581</v>
      </c>
      <c r="AC311" s="34" t="s">
        <v>2108</v>
      </c>
      <c r="AD311" s="18">
        <v>36755</v>
      </c>
      <c r="AE311" s="8"/>
      <c r="AF311" s="8"/>
      <c r="AG311" s="8"/>
      <c r="AH311" s="8"/>
      <c r="AI311" s="8"/>
      <c r="AJ311" s="8"/>
      <c r="AK311" s="8"/>
      <c r="AL311" s="8"/>
    </row>
    <row r="312" spans="1:38" ht="12.75">
      <c r="A312" s="13">
        <v>311</v>
      </c>
      <c r="B312" s="36" t="s">
        <v>46</v>
      </c>
      <c r="C312" s="36" t="s">
        <v>47</v>
      </c>
      <c r="D312" s="7">
        <v>45240</v>
      </c>
      <c r="E312" s="126">
        <v>6612</v>
      </c>
      <c r="F312" s="47" t="s">
        <v>1233</v>
      </c>
      <c r="G312" s="36"/>
      <c r="H312" s="10">
        <v>14.84</v>
      </c>
      <c r="I312" s="8"/>
      <c r="J312" s="195">
        <v>90.35</v>
      </c>
      <c r="K312" s="8"/>
      <c r="L312" s="10">
        <v>3497640</v>
      </c>
      <c r="M312" s="10">
        <v>52465</v>
      </c>
      <c r="N312" s="34" t="s">
        <v>2111</v>
      </c>
      <c r="O312" s="36">
        <v>2</v>
      </c>
      <c r="P312" s="123" t="s">
        <v>195</v>
      </c>
      <c r="Q312" s="34" t="s">
        <v>2112</v>
      </c>
      <c r="R312" s="46" t="s">
        <v>2113</v>
      </c>
      <c r="S312" s="283">
        <v>37</v>
      </c>
      <c r="T312" s="47" t="s">
        <v>2114</v>
      </c>
      <c r="U312" s="33">
        <v>2000</v>
      </c>
      <c r="V312" s="8"/>
      <c r="W312" s="8"/>
      <c r="X312" s="8"/>
      <c r="Y312" s="33" t="s">
        <v>2115</v>
      </c>
      <c r="Z312" s="7">
        <v>20567</v>
      </c>
      <c r="AA312" s="34" t="s">
        <v>1401</v>
      </c>
      <c r="AB312" s="18">
        <v>21025</v>
      </c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2.75">
      <c r="A313" s="13">
        <v>312</v>
      </c>
      <c r="B313" s="36" t="s">
        <v>21</v>
      </c>
      <c r="C313" s="36">
        <v>20898</v>
      </c>
      <c r="D313" s="7">
        <v>45243</v>
      </c>
      <c r="E313" s="126">
        <v>862</v>
      </c>
      <c r="F313" s="47" t="s">
        <v>1236</v>
      </c>
      <c r="G313" s="36"/>
      <c r="H313" s="10">
        <v>18.2</v>
      </c>
      <c r="I313" s="8"/>
      <c r="J313" s="195">
        <v>114.2</v>
      </c>
      <c r="K313" s="8"/>
      <c r="L313" s="10">
        <v>2204092</v>
      </c>
      <c r="M313" s="10">
        <v>121101</v>
      </c>
      <c r="N313" s="34" t="s">
        <v>111</v>
      </c>
      <c r="O313" s="36">
        <v>1</v>
      </c>
      <c r="P313" s="123" t="s">
        <v>145</v>
      </c>
      <c r="Q313" s="34" t="s">
        <v>2163</v>
      </c>
      <c r="R313" s="46" t="s">
        <v>2164</v>
      </c>
      <c r="S313" s="283">
        <v>3</v>
      </c>
      <c r="T313" s="47" t="s">
        <v>2165</v>
      </c>
      <c r="U313" s="33">
        <v>838</v>
      </c>
      <c r="V313" s="8"/>
      <c r="W313" s="8"/>
      <c r="X313" s="8"/>
      <c r="Y313" s="33"/>
      <c r="Z313" s="7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2.75">
      <c r="A314" s="13">
        <v>313</v>
      </c>
      <c r="B314" s="36" t="s">
        <v>46</v>
      </c>
      <c r="C314" s="36" t="s">
        <v>38</v>
      </c>
      <c r="D314" s="7">
        <v>45244</v>
      </c>
      <c r="E314" s="126">
        <v>3926</v>
      </c>
      <c r="F314" s="47" t="s">
        <v>454</v>
      </c>
      <c r="G314" s="36"/>
      <c r="H314" s="10">
        <v>38.19</v>
      </c>
      <c r="I314" s="8"/>
      <c r="J314" s="195"/>
      <c r="K314" s="8"/>
      <c r="L314" s="10">
        <v>2970000</v>
      </c>
      <c r="M314" s="10">
        <v>29700</v>
      </c>
      <c r="N314" s="34" t="s">
        <v>2116</v>
      </c>
      <c r="O314" s="36">
        <v>0</v>
      </c>
      <c r="P314" s="123" t="s">
        <v>333</v>
      </c>
      <c r="Q314" s="34" t="s">
        <v>561</v>
      </c>
      <c r="R314" s="46" t="s">
        <v>2117</v>
      </c>
      <c r="S314" s="283">
        <v>14</v>
      </c>
      <c r="T314" s="47" t="s">
        <v>215</v>
      </c>
      <c r="U314" s="33">
        <v>2221</v>
      </c>
      <c r="V314" s="8"/>
      <c r="W314" s="8"/>
      <c r="X314" s="8"/>
      <c r="Y314" s="33"/>
      <c r="Z314" s="7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2.75">
      <c r="A315" s="13">
        <v>314</v>
      </c>
      <c r="B315" s="36" t="s">
        <v>46</v>
      </c>
      <c r="C315" s="36" t="s">
        <v>38</v>
      </c>
      <c r="D315" s="7">
        <v>45246</v>
      </c>
      <c r="E315" s="126">
        <v>51</v>
      </c>
      <c r="F315" s="47" t="s">
        <v>2118</v>
      </c>
      <c r="G315" s="36"/>
      <c r="H315" s="10">
        <v>38.63</v>
      </c>
      <c r="I315" s="8"/>
      <c r="J315" s="195">
        <v>300</v>
      </c>
      <c r="K315" s="8"/>
      <c r="L315" s="10">
        <v>2970000</v>
      </c>
      <c r="M315" s="10">
        <v>29700</v>
      </c>
      <c r="N315" s="34" t="s">
        <v>151</v>
      </c>
      <c r="O315" s="36">
        <v>1</v>
      </c>
      <c r="P315" s="123" t="s">
        <v>152</v>
      </c>
      <c r="Q315" s="34" t="s">
        <v>2119</v>
      </c>
      <c r="R315" s="46" t="s">
        <v>773</v>
      </c>
      <c r="S315" s="283">
        <v>6</v>
      </c>
      <c r="T315" s="47" t="s">
        <v>215</v>
      </c>
      <c r="U315" s="33">
        <v>3792</v>
      </c>
      <c r="V315" s="8"/>
      <c r="W315" s="8"/>
      <c r="X315" s="8"/>
      <c r="Y315" s="33" t="s">
        <v>775</v>
      </c>
      <c r="Z315" s="7">
        <v>29315</v>
      </c>
      <c r="AA315" s="34" t="s">
        <v>157</v>
      </c>
      <c r="AB315" s="18">
        <v>29516</v>
      </c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2.75">
      <c r="A316" s="13">
        <v>315</v>
      </c>
      <c r="B316" s="36" t="s">
        <v>46</v>
      </c>
      <c r="C316" s="36" t="s">
        <v>38</v>
      </c>
      <c r="D316" s="7">
        <v>45246</v>
      </c>
      <c r="E316" s="126">
        <v>1205</v>
      </c>
      <c r="F316" s="47" t="s">
        <v>194</v>
      </c>
      <c r="G316" s="36"/>
      <c r="H316" s="10">
        <v>0</v>
      </c>
      <c r="I316" s="8"/>
      <c r="J316" s="195">
        <v>494.03</v>
      </c>
      <c r="K316" s="8"/>
      <c r="L316" s="10">
        <v>833000</v>
      </c>
      <c r="M316" s="10">
        <v>8330</v>
      </c>
      <c r="N316" s="34" t="s">
        <v>2120</v>
      </c>
      <c r="O316" s="36">
        <v>2</v>
      </c>
      <c r="P316" s="123" t="s">
        <v>195</v>
      </c>
      <c r="Q316" s="34" t="s">
        <v>2121</v>
      </c>
      <c r="R316" s="46" t="s">
        <v>2122</v>
      </c>
      <c r="S316" s="283">
        <v>11</v>
      </c>
      <c r="T316" s="47" t="s">
        <v>1054</v>
      </c>
      <c r="U316" s="33" t="s">
        <v>2123</v>
      </c>
      <c r="V316" s="8"/>
      <c r="W316" s="8"/>
      <c r="X316" s="8"/>
      <c r="Y316" s="33"/>
      <c r="Z316" s="7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2.75">
      <c r="A317" s="13">
        <v>316</v>
      </c>
      <c r="B317" s="36" t="s">
        <v>44</v>
      </c>
      <c r="C317" s="36" t="s">
        <v>48</v>
      </c>
      <c r="D317" s="7">
        <v>45246</v>
      </c>
      <c r="E317" s="126">
        <v>5639</v>
      </c>
      <c r="F317" s="47" t="s">
        <v>328</v>
      </c>
      <c r="G317" s="36"/>
      <c r="H317" s="10">
        <v>140.7</v>
      </c>
      <c r="I317" s="8"/>
      <c r="J317" s="195">
        <v>673.75</v>
      </c>
      <c r="K317" s="8"/>
      <c r="L317" s="10">
        <v>23682765</v>
      </c>
      <c r="M317" s="10">
        <v>355241</v>
      </c>
      <c r="N317" s="34" t="s">
        <v>427</v>
      </c>
      <c r="O317" s="36">
        <v>2</v>
      </c>
      <c r="P317" s="123" t="s">
        <v>2124</v>
      </c>
      <c r="Q317" s="34" t="s">
        <v>2125</v>
      </c>
      <c r="R317" s="46" t="s">
        <v>2122</v>
      </c>
      <c r="S317" s="283">
        <v>19</v>
      </c>
      <c r="T317" s="47" t="s">
        <v>474</v>
      </c>
      <c r="U317" s="33">
        <v>805</v>
      </c>
      <c r="V317" s="8"/>
      <c r="W317" s="8"/>
      <c r="X317" s="8"/>
      <c r="Y317" s="33" t="s">
        <v>475</v>
      </c>
      <c r="Z317" s="7">
        <v>23867</v>
      </c>
      <c r="AA317" s="34" t="s">
        <v>2126</v>
      </c>
      <c r="AB317" s="18">
        <v>41417</v>
      </c>
      <c r="AC317" s="34" t="s">
        <v>477</v>
      </c>
      <c r="AD317" s="18">
        <v>41750</v>
      </c>
      <c r="AE317" s="34" t="s">
        <v>2127</v>
      </c>
      <c r="AF317" s="18">
        <v>44974</v>
      </c>
      <c r="AG317" s="34" t="s">
        <v>2128</v>
      </c>
      <c r="AH317" s="18">
        <v>45040</v>
      </c>
      <c r="AI317" s="8"/>
      <c r="AJ317" s="8"/>
      <c r="AK317" s="8"/>
      <c r="AL317" s="8"/>
    </row>
    <row r="318" spans="1:38" ht="12.75">
      <c r="A318" s="13">
        <v>317</v>
      </c>
      <c r="B318" s="36" t="s">
        <v>109</v>
      </c>
      <c r="C318" s="36" t="s">
        <v>37</v>
      </c>
      <c r="D318" s="7">
        <v>45246</v>
      </c>
      <c r="E318" s="126">
        <v>3943</v>
      </c>
      <c r="F318" s="47" t="s">
        <v>295</v>
      </c>
      <c r="G318" s="36"/>
      <c r="H318" s="10">
        <v>8190.52</v>
      </c>
      <c r="I318" s="8"/>
      <c r="J318" s="195">
        <v>849.7</v>
      </c>
      <c r="K318" s="8"/>
      <c r="L318" s="10">
        <v>37737025</v>
      </c>
      <c r="M318" s="10">
        <v>237026</v>
      </c>
      <c r="N318" s="34" t="s">
        <v>111</v>
      </c>
      <c r="O318" s="36">
        <v>17</v>
      </c>
      <c r="P318" s="123" t="s">
        <v>2129</v>
      </c>
      <c r="Q318" s="34" t="s">
        <v>2130</v>
      </c>
      <c r="R318" s="46" t="s">
        <v>2131</v>
      </c>
      <c r="S318" s="283">
        <v>18</v>
      </c>
      <c r="T318" s="47" t="s">
        <v>2132</v>
      </c>
      <c r="U318" s="33" t="s">
        <v>2133</v>
      </c>
      <c r="V318" s="8"/>
      <c r="W318" s="8"/>
      <c r="X318" s="8"/>
      <c r="Y318" s="33" t="s">
        <v>2134</v>
      </c>
      <c r="Z318" s="7">
        <v>43846</v>
      </c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2.75">
      <c r="A319" s="13">
        <v>318</v>
      </c>
      <c r="B319" s="36" t="s">
        <v>109</v>
      </c>
      <c r="C319" s="36" t="s">
        <v>37</v>
      </c>
      <c r="D319" s="7">
        <v>45251</v>
      </c>
      <c r="E319" s="126">
        <v>240</v>
      </c>
      <c r="F319" s="47" t="s">
        <v>168</v>
      </c>
      <c r="G319" s="36"/>
      <c r="H319" s="10">
        <v>4638.4</v>
      </c>
      <c r="I319" s="8"/>
      <c r="J319" s="195">
        <v>1297.09</v>
      </c>
      <c r="K319" s="8"/>
      <c r="L319" s="10">
        <v>830898</v>
      </c>
      <c r="M319" s="10">
        <v>12874</v>
      </c>
      <c r="N319" s="34" t="s">
        <v>111</v>
      </c>
      <c r="O319" s="36">
        <v>5</v>
      </c>
      <c r="P319" s="123" t="s">
        <v>2135</v>
      </c>
      <c r="Q319" s="34" t="s">
        <v>170</v>
      </c>
      <c r="R319" s="46" t="s">
        <v>171</v>
      </c>
      <c r="S319" s="283">
        <v>7</v>
      </c>
      <c r="T319" s="47" t="s">
        <v>172</v>
      </c>
      <c r="U319" s="33" t="s">
        <v>173</v>
      </c>
      <c r="V319" s="8"/>
      <c r="W319" s="8"/>
      <c r="X319" s="8"/>
      <c r="Y319" s="33" t="s">
        <v>2136</v>
      </c>
      <c r="Z319" s="7">
        <v>44938</v>
      </c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2.75">
      <c r="A320" s="13">
        <v>319</v>
      </c>
      <c r="B320" s="36" t="s">
        <v>46</v>
      </c>
      <c r="C320" s="36" t="s">
        <v>38</v>
      </c>
      <c r="D320" s="7">
        <v>45251</v>
      </c>
      <c r="E320" s="126">
        <v>3916</v>
      </c>
      <c r="F320" s="47" t="s">
        <v>1345</v>
      </c>
      <c r="G320" s="36"/>
      <c r="H320" s="10">
        <v>0</v>
      </c>
      <c r="I320" s="8"/>
      <c r="J320" s="195">
        <v>331.76</v>
      </c>
      <c r="K320" s="8"/>
      <c r="L320" s="10">
        <v>12880000</v>
      </c>
      <c r="M320" s="10">
        <v>256720</v>
      </c>
      <c r="N320" s="34" t="s">
        <v>111</v>
      </c>
      <c r="O320" s="36">
        <v>2</v>
      </c>
      <c r="P320" s="123" t="s">
        <v>145</v>
      </c>
      <c r="Q320" s="34" t="s">
        <v>2137</v>
      </c>
      <c r="R320" s="46" t="s">
        <v>2138</v>
      </c>
      <c r="S320" s="283">
        <v>14</v>
      </c>
      <c r="T320" s="47" t="s">
        <v>2063</v>
      </c>
      <c r="U320" s="33">
        <v>10</v>
      </c>
      <c r="V320" s="8"/>
      <c r="W320" s="8"/>
      <c r="X320" s="8"/>
      <c r="Y320" s="33"/>
      <c r="Z320" s="7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2.75">
      <c r="A321" s="13">
        <v>320</v>
      </c>
      <c r="B321" s="36" t="s">
        <v>46</v>
      </c>
      <c r="C321" s="36" t="s">
        <v>38</v>
      </c>
      <c r="D321" s="42">
        <v>45252</v>
      </c>
      <c r="E321" s="126">
        <v>6139</v>
      </c>
      <c r="F321" s="47" t="s">
        <v>229</v>
      </c>
      <c r="G321" s="36"/>
      <c r="H321" s="10">
        <v>0</v>
      </c>
      <c r="I321" s="8"/>
      <c r="J321" s="195">
        <v>15832</v>
      </c>
      <c r="K321" s="8"/>
      <c r="L321" s="10">
        <v>148914427</v>
      </c>
      <c r="M321" s="10">
        <v>1489144</v>
      </c>
      <c r="N321" s="34" t="s">
        <v>2139</v>
      </c>
      <c r="O321" s="36">
        <v>1</v>
      </c>
      <c r="P321" s="123" t="s">
        <v>152</v>
      </c>
      <c r="Q321" s="34" t="s">
        <v>2140</v>
      </c>
      <c r="R321" s="46" t="s">
        <v>2141</v>
      </c>
      <c r="S321" s="283">
        <v>28</v>
      </c>
      <c r="T321" s="47" t="s">
        <v>155</v>
      </c>
      <c r="U321" s="33" t="s">
        <v>2142</v>
      </c>
      <c r="V321" s="8"/>
      <c r="W321" s="8"/>
      <c r="X321" s="8"/>
      <c r="Y321" s="33"/>
      <c r="Z321" s="7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2.75">
      <c r="A322" s="13">
        <v>321</v>
      </c>
      <c r="B322" s="36" t="s">
        <v>109</v>
      </c>
      <c r="C322" s="36" t="s">
        <v>47</v>
      </c>
      <c r="D322" s="7">
        <v>45253</v>
      </c>
      <c r="E322" s="126">
        <v>6015</v>
      </c>
      <c r="F322" s="47" t="s">
        <v>1169</v>
      </c>
      <c r="G322" s="36"/>
      <c r="H322" s="10">
        <v>189.36</v>
      </c>
      <c r="I322" s="8"/>
      <c r="J322" s="195">
        <v>486.36</v>
      </c>
      <c r="K322" s="8"/>
      <c r="L322" s="10">
        <v>10631520</v>
      </c>
      <c r="M322" s="10">
        <v>79736</v>
      </c>
      <c r="N322" s="34" t="s">
        <v>427</v>
      </c>
      <c r="O322" s="36">
        <v>2</v>
      </c>
      <c r="P322" s="123" t="s">
        <v>471</v>
      </c>
      <c r="Q322" s="34" t="s">
        <v>629</v>
      </c>
      <c r="R322" s="46" t="s">
        <v>2143</v>
      </c>
      <c r="S322" s="283">
        <v>13</v>
      </c>
      <c r="T322" s="47" t="s">
        <v>185</v>
      </c>
      <c r="U322" s="33">
        <v>1624</v>
      </c>
      <c r="V322" s="8"/>
      <c r="W322" s="8"/>
      <c r="X322" s="8"/>
      <c r="Y322" s="33" t="s">
        <v>2144</v>
      </c>
      <c r="Z322" s="7">
        <v>2022</v>
      </c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2.75">
      <c r="A323" s="13">
        <v>322</v>
      </c>
      <c r="B323" s="36" t="s">
        <v>46</v>
      </c>
      <c r="C323" s="36" t="s">
        <v>189</v>
      </c>
      <c r="D323" s="7">
        <v>45259</v>
      </c>
      <c r="E323" s="126">
        <v>6154</v>
      </c>
      <c r="F323" s="47" t="s">
        <v>144</v>
      </c>
      <c r="G323" s="36"/>
      <c r="H323" s="10">
        <v>62.11</v>
      </c>
      <c r="I323" s="8"/>
      <c r="J323" s="195" t="s">
        <v>2145</v>
      </c>
      <c r="K323" s="8"/>
      <c r="L323" s="10">
        <v>7521769</v>
      </c>
      <c r="M323" s="10">
        <v>56413</v>
      </c>
      <c r="N323" s="34" t="s">
        <v>111</v>
      </c>
      <c r="O323" s="36">
        <v>2</v>
      </c>
      <c r="P323" s="123" t="s">
        <v>145</v>
      </c>
      <c r="Q323" s="34" t="s">
        <v>2146</v>
      </c>
      <c r="R323" s="46" t="s">
        <v>2147</v>
      </c>
      <c r="S323" s="200" t="s">
        <v>2075</v>
      </c>
      <c r="T323" s="47" t="s">
        <v>1786</v>
      </c>
      <c r="U323" s="33">
        <v>1433</v>
      </c>
      <c r="V323" s="8"/>
      <c r="W323" s="8"/>
      <c r="X323" s="8"/>
      <c r="Y323" s="33" t="s">
        <v>2148</v>
      </c>
      <c r="Z323" s="7">
        <v>1968</v>
      </c>
      <c r="AA323" s="34" t="s">
        <v>2149</v>
      </c>
      <c r="AB323" s="8">
        <v>1977</v>
      </c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2.75">
      <c r="A324" s="13">
        <v>323</v>
      </c>
      <c r="B324" s="36" t="s">
        <v>46</v>
      </c>
      <c r="C324" s="36" t="s">
        <v>38</v>
      </c>
      <c r="D324" s="7">
        <v>45259</v>
      </c>
      <c r="E324" s="126">
        <v>2829</v>
      </c>
      <c r="F324" s="47" t="s">
        <v>583</v>
      </c>
      <c r="G324" s="36"/>
      <c r="H324" s="10">
        <v>0</v>
      </c>
      <c r="I324" s="8"/>
      <c r="J324" s="195" t="s">
        <v>2145</v>
      </c>
      <c r="K324" s="8"/>
      <c r="L324" s="10">
        <v>37961625</v>
      </c>
      <c r="M324" s="10">
        <v>379616</v>
      </c>
      <c r="N324" s="34" t="s">
        <v>2150</v>
      </c>
      <c r="O324" s="36">
        <v>1</v>
      </c>
      <c r="P324" s="123" t="s">
        <v>152</v>
      </c>
      <c r="Q324" s="34" t="s">
        <v>2151</v>
      </c>
      <c r="R324" s="46" t="s">
        <v>2152</v>
      </c>
      <c r="S324" s="200" t="s">
        <v>1768</v>
      </c>
      <c r="T324" s="47" t="s">
        <v>442</v>
      </c>
      <c r="U324" s="33">
        <v>1001</v>
      </c>
      <c r="V324" s="8"/>
      <c r="W324" s="8"/>
      <c r="X324" s="8"/>
      <c r="Y324" s="33" t="s">
        <v>2153</v>
      </c>
      <c r="Z324" s="7">
        <v>42445</v>
      </c>
      <c r="AA324" s="34" t="s">
        <v>2154</v>
      </c>
      <c r="AB324" s="18">
        <v>44697</v>
      </c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2.75">
      <c r="A325" s="13">
        <v>324</v>
      </c>
      <c r="B325" s="36" t="s">
        <v>46</v>
      </c>
      <c r="C325" s="36" t="s">
        <v>38</v>
      </c>
      <c r="D325" s="7">
        <v>45259</v>
      </c>
      <c r="E325" s="126">
        <v>3049</v>
      </c>
      <c r="F325" s="47" t="s">
        <v>906</v>
      </c>
      <c r="G325" s="36"/>
      <c r="H325" s="10">
        <v>0</v>
      </c>
      <c r="I325" s="8"/>
      <c r="J325" s="195" t="s">
        <v>2145</v>
      </c>
      <c r="K325" s="8"/>
      <c r="L325" s="50">
        <v>4300000</v>
      </c>
      <c r="M325" s="10">
        <v>169904</v>
      </c>
      <c r="N325" s="34" t="s">
        <v>111</v>
      </c>
      <c r="O325" s="36">
        <v>2</v>
      </c>
      <c r="P325" s="123" t="s">
        <v>145</v>
      </c>
      <c r="Q325" s="34" t="s">
        <v>2155</v>
      </c>
      <c r="R325" s="46" t="s">
        <v>2156</v>
      </c>
      <c r="S325" s="200" t="s">
        <v>634</v>
      </c>
      <c r="T325" s="47" t="s">
        <v>2157</v>
      </c>
      <c r="U325" s="33">
        <v>4308</v>
      </c>
      <c r="V325" s="8"/>
      <c r="W325" s="8"/>
      <c r="X325" s="8"/>
      <c r="Y325" s="33" t="s">
        <v>2158</v>
      </c>
      <c r="Z325" s="7">
        <v>20435</v>
      </c>
      <c r="AA325" s="34" t="s">
        <v>157</v>
      </c>
      <c r="AB325" s="18">
        <v>20505</v>
      </c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2.75">
      <c r="A326" s="13">
        <v>325</v>
      </c>
      <c r="B326" s="36" t="s">
        <v>1911</v>
      </c>
      <c r="C326" s="36" t="s">
        <v>47</v>
      </c>
      <c r="D326" s="7">
        <v>45259</v>
      </c>
      <c r="E326" s="126">
        <v>941</v>
      </c>
      <c r="F326" s="47" t="s">
        <v>1139</v>
      </c>
      <c r="G326" s="36"/>
      <c r="H326" s="10">
        <v>20.16</v>
      </c>
      <c r="I326" s="8"/>
      <c r="J326" s="195">
        <v>354</v>
      </c>
      <c r="K326" s="8"/>
      <c r="L326" s="10">
        <v>4751510</v>
      </c>
      <c r="M326" s="10">
        <v>149221</v>
      </c>
      <c r="N326" s="34" t="s">
        <v>2139</v>
      </c>
      <c r="O326" s="36">
        <v>1</v>
      </c>
      <c r="P326" s="123" t="s">
        <v>152</v>
      </c>
      <c r="Q326" s="34" t="s">
        <v>2159</v>
      </c>
      <c r="R326" s="46" t="s">
        <v>2160</v>
      </c>
      <c r="S326" s="200" t="s">
        <v>786</v>
      </c>
      <c r="T326" s="47" t="s">
        <v>1227</v>
      </c>
      <c r="U326" s="33">
        <v>695</v>
      </c>
      <c r="V326" s="8"/>
      <c r="W326" s="8"/>
      <c r="X326" s="8"/>
      <c r="Y326" s="33"/>
      <c r="Z326" s="7"/>
      <c r="AA326" s="34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2.75">
      <c r="A327" s="13">
        <v>326</v>
      </c>
      <c r="B327" s="36" t="s">
        <v>21</v>
      </c>
      <c r="C327" s="36">
        <v>1959</v>
      </c>
      <c r="D327" s="7">
        <v>45259</v>
      </c>
      <c r="E327" s="126">
        <v>711</v>
      </c>
      <c r="F327" s="47" t="s">
        <v>444</v>
      </c>
      <c r="G327" s="36"/>
      <c r="H327" s="10">
        <v>137.91</v>
      </c>
      <c r="I327" s="8"/>
      <c r="J327" s="195"/>
      <c r="K327" s="8"/>
      <c r="L327" s="10">
        <v>23236042</v>
      </c>
      <c r="M327" s="10">
        <v>348541</v>
      </c>
      <c r="N327" s="34" t="s">
        <v>111</v>
      </c>
      <c r="O327" s="36">
        <v>1</v>
      </c>
      <c r="P327" s="123" t="s">
        <v>145</v>
      </c>
      <c r="Q327" s="34" t="s">
        <v>2166</v>
      </c>
      <c r="R327" s="46" t="s">
        <v>2167</v>
      </c>
      <c r="S327" s="200" t="s">
        <v>1483</v>
      </c>
      <c r="T327" s="47" t="s">
        <v>2168</v>
      </c>
      <c r="U327" s="33">
        <v>2080</v>
      </c>
      <c r="V327" s="8"/>
      <c r="W327" s="8"/>
      <c r="X327" s="8"/>
      <c r="Y327" s="33"/>
      <c r="Z327" s="7"/>
      <c r="AA327" s="34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2.75">
      <c r="A328" s="13">
        <v>327</v>
      </c>
      <c r="B328" s="36" t="s">
        <v>46</v>
      </c>
      <c r="C328" s="36" t="s">
        <v>38</v>
      </c>
      <c r="D328" s="7">
        <v>45261</v>
      </c>
      <c r="E328" s="126">
        <v>3926</v>
      </c>
      <c r="F328" s="47" t="s">
        <v>2253</v>
      </c>
      <c r="G328" s="36"/>
      <c r="H328" s="10">
        <v>81.72</v>
      </c>
      <c r="I328" s="8"/>
      <c r="J328" s="195">
        <v>5914.88</v>
      </c>
      <c r="K328" s="8"/>
      <c r="L328" s="10">
        <v>86622605</v>
      </c>
      <c r="M328" s="10">
        <v>866226</v>
      </c>
      <c r="N328" s="34" t="s">
        <v>1288</v>
      </c>
      <c r="O328" s="36">
        <v>2</v>
      </c>
      <c r="P328" s="123" t="s">
        <v>152</v>
      </c>
      <c r="Q328" s="34" t="s">
        <v>623</v>
      </c>
      <c r="R328" s="46" t="s">
        <v>2254</v>
      </c>
      <c r="S328" s="200" t="s">
        <v>756</v>
      </c>
      <c r="T328" s="47" t="s">
        <v>215</v>
      </c>
      <c r="U328" s="33" t="s">
        <v>2255</v>
      </c>
      <c r="V328" s="8"/>
      <c r="W328" s="8"/>
      <c r="X328" s="8"/>
      <c r="Y328" s="33"/>
      <c r="Z328" s="7"/>
      <c r="AA328" s="34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2.75">
      <c r="A329" s="13">
        <v>328</v>
      </c>
      <c r="B329" s="36" t="s">
        <v>46</v>
      </c>
      <c r="C329" s="36" t="s">
        <v>38</v>
      </c>
      <c r="D329" s="7">
        <v>45264</v>
      </c>
      <c r="E329" s="126">
        <v>2767</v>
      </c>
      <c r="F329" s="47" t="s">
        <v>530</v>
      </c>
      <c r="G329" s="36"/>
      <c r="H329" s="10">
        <v>114</v>
      </c>
      <c r="I329" s="8"/>
      <c r="J329" s="195">
        <v>629.2</v>
      </c>
      <c r="K329" s="8"/>
      <c r="L329" s="10">
        <v>1624190</v>
      </c>
      <c r="M329" s="10">
        <v>142640</v>
      </c>
      <c r="N329" s="34" t="s">
        <v>427</v>
      </c>
      <c r="O329" s="36">
        <v>1</v>
      </c>
      <c r="P329" s="123" t="s">
        <v>471</v>
      </c>
      <c r="Q329" s="34" t="s">
        <v>2256</v>
      </c>
      <c r="R329" s="46" t="s">
        <v>2257</v>
      </c>
      <c r="S329" s="200" t="s">
        <v>1768</v>
      </c>
      <c r="T329" s="47" t="s">
        <v>1469</v>
      </c>
      <c r="U329" s="33" t="s">
        <v>2258</v>
      </c>
      <c r="V329" s="8"/>
      <c r="W329" s="8"/>
      <c r="X329" s="8"/>
      <c r="Y329" s="33"/>
      <c r="Z329" s="7"/>
      <c r="AA329" s="34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2.75">
      <c r="A330" s="13">
        <v>329</v>
      </c>
      <c r="B330" s="36" t="s">
        <v>21</v>
      </c>
      <c r="C330" s="36">
        <v>1959</v>
      </c>
      <c r="D330" s="7">
        <v>45265</v>
      </c>
      <c r="E330" s="126">
        <v>951</v>
      </c>
      <c r="F330" s="47" t="s">
        <v>144</v>
      </c>
      <c r="G330" s="36"/>
      <c r="H330" s="10">
        <v>168</v>
      </c>
      <c r="I330" s="8"/>
      <c r="J330" s="195"/>
      <c r="K330" s="8"/>
      <c r="L330" s="10">
        <v>35595920</v>
      </c>
      <c r="M330" s="10">
        <v>593939</v>
      </c>
      <c r="N330" s="34" t="s">
        <v>111</v>
      </c>
      <c r="O330" s="36">
        <v>0</v>
      </c>
      <c r="P330" s="123" t="s">
        <v>145</v>
      </c>
      <c r="Q330" s="34" t="s">
        <v>2259</v>
      </c>
      <c r="R330" s="46" t="s">
        <v>2260</v>
      </c>
      <c r="S330" s="200" t="s">
        <v>786</v>
      </c>
      <c r="T330" s="47" t="s">
        <v>2083</v>
      </c>
      <c r="U330" s="263" t="s">
        <v>2261</v>
      </c>
      <c r="V330" s="8"/>
      <c r="W330" s="8"/>
      <c r="X330" s="8"/>
      <c r="Y330" s="33"/>
      <c r="Z330" s="7"/>
      <c r="AA330" s="34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2.75">
      <c r="A331" s="13">
        <v>330</v>
      </c>
      <c r="B331" s="36" t="s">
        <v>109</v>
      </c>
      <c r="C331" s="36" t="s">
        <v>37</v>
      </c>
      <c r="D331" s="7">
        <v>45267</v>
      </c>
      <c r="E331" s="126">
        <v>9</v>
      </c>
      <c r="F331" s="47" t="s">
        <v>311</v>
      </c>
      <c r="G331" s="36"/>
      <c r="H331" s="10">
        <v>16012.96</v>
      </c>
      <c r="I331" s="8"/>
      <c r="J331" s="195">
        <v>2286.1</v>
      </c>
      <c r="K331" s="8"/>
      <c r="L331" s="10">
        <v>85151966</v>
      </c>
      <c r="M331" s="10">
        <v>837550</v>
      </c>
      <c r="N331" s="34" t="s">
        <v>111</v>
      </c>
      <c r="O331" s="36">
        <v>15</v>
      </c>
      <c r="P331" s="123" t="s">
        <v>2262</v>
      </c>
      <c r="Q331" s="34" t="s">
        <v>2263</v>
      </c>
      <c r="R331" s="46" t="s">
        <v>2264</v>
      </c>
      <c r="S331" s="200" t="s">
        <v>1483</v>
      </c>
      <c r="T331" s="47" t="s">
        <v>1370</v>
      </c>
      <c r="U331" s="33">
        <v>1001</v>
      </c>
      <c r="V331" s="8"/>
      <c r="W331" s="8"/>
      <c r="X331" s="8"/>
      <c r="Y331" s="33" t="s">
        <v>796</v>
      </c>
      <c r="Z331" s="7">
        <v>44266</v>
      </c>
      <c r="AA331" s="34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2.75">
      <c r="A332" s="13">
        <v>331</v>
      </c>
      <c r="B332" s="36" t="s">
        <v>44</v>
      </c>
      <c r="C332" s="36" t="s">
        <v>48</v>
      </c>
      <c r="D332" s="7">
        <v>45271</v>
      </c>
      <c r="E332" s="126">
        <v>5414</v>
      </c>
      <c r="F332" s="47" t="s">
        <v>906</v>
      </c>
      <c r="G332" s="36"/>
      <c r="H332" s="10">
        <v>123.57</v>
      </c>
      <c r="I332" s="8"/>
      <c r="J332" s="195">
        <v>448</v>
      </c>
      <c r="K332" s="8"/>
      <c r="L332" s="10">
        <v>26782467</v>
      </c>
      <c r="M332" s="10">
        <v>985597</v>
      </c>
      <c r="N332" s="34" t="s">
        <v>2265</v>
      </c>
      <c r="O332" s="36">
        <v>2</v>
      </c>
      <c r="P332" s="123" t="s">
        <v>2266</v>
      </c>
      <c r="Q332" s="34" t="s">
        <v>2267</v>
      </c>
      <c r="R332" s="46" t="s">
        <v>2064</v>
      </c>
      <c r="S332" s="200" t="s">
        <v>756</v>
      </c>
      <c r="T332" s="47" t="s">
        <v>2268</v>
      </c>
      <c r="U332" s="33" t="s">
        <v>2269</v>
      </c>
      <c r="V332" s="8"/>
      <c r="W332" s="8"/>
      <c r="X332" s="8"/>
      <c r="Y332" s="33" t="s">
        <v>2270</v>
      </c>
      <c r="Z332" s="7">
        <v>35703</v>
      </c>
      <c r="AA332" s="34" t="s">
        <v>2271</v>
      </c>
      <c r="AB332" s="18">
        <v>36649</v>
      </c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2.75">
      <c r="A333" s="13">
        <v>332</v>
      </c>
      <c r="B333" s="36" t="s">
        <v>21</v>
      </c>
      <c r="C333" s="36">
        <v>1959</v>
      </c>
      <c r="D333" s="7">
        <v>45272</v>
      </c>
      <c r="E333" s="126">
        <v>1410</v>
      </c>
      <c r="F333" s="47" t="s">
        <v>449</v>
      </c>
      <c r="G333" s="36"/>
      <c r="H333" s="10">
        <v>158.87</v>
      </c>
      <c r="I333" s="8"/>
      <c r="J333" s="195"/>
      <c r="K333" s="8"/>
      <c r="L333" s="10">
        <v>21285375</v>
      </c>
      <c r="M333" s="10">
        <v>493656</v>
      </c>
      <c r="N333" s="34" t="s">
        <v>111</v>
      </c>
      <c r="O333" s="36">
        <v>1</v>
      </c>
      <c r="P333" s="123" t="s">
        <v>145</v>
      </c>
      <c r="Q333" s="34" t="s">
        <v>2272</v>
      </c>
      <c r="R333" s="46" t="s">
        <v>2273</v>
      </c>
      <c r="S333" s="200" t="s">
        <v>1483</v>
      </c>
      <c r="T333" s="47" t="s">
        <v>2274</v>
      </c>
      <c r="U333" s="33">
        <v>753</v>
      </c>
      <c r="V333" s="8"/>
      <c r="W333" s="8"/>
      <c r="X333" s="8"/>
      <c r="Y333" s="33"/>
      <c r="Z333" s="7"/>
      <c r="AA333" s="34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2.75">
      <c r="A334" s="13">
        <v>333</v>
      </c>
      <c r="B334" s="36" t="s">
        <v>46</v>
      </c>
      <c r="C334" s="36" t="s">
        <v>47</v>
      </c>
      <c r="D334" s="7">
        <v>45272</v>
      </c>
      <c r="E334" s="126">
        <v>735</v>
      </c>
      <c r="F334" s="47" t="s">
        <v>901</v>
      </c>
      <c r="G334" s="36"/>
      <c r="H334" s="10">
        <v>116.68</v>
      </c>
      <c r="I334" s="8"/>
      <c r="J334" s="195">
        <v>240</v>
      </c>
      <c r="K334" s="8"/>
      <c r="L334" s="10">
        <v>568925</v>
      </c>
      <c r="M334" s="10">
        <v>154618</v>
      </c>
      <c r="N334" s="34" t="s">
        <v>370</v>
      </c>
      <c r="O334" s="36">
        <v>1</v>
      </c>
      <c r="P334" s="123" t="s">
        <v>152</v>
      </c>
      <c r="Q334" s="34" t="s">
        <v>2275</v>
      </c>
      <c r="R334" s="46" t="s">
        <v>2276</v>
      </c>
      <c r="S334" s="200" t="s">
        <v>1481</v>
      </c>
      <c r="T334" s="47" t="s">
        <v>644</v>
      </c>
      <c r="U334" s="33">
        <v>2919</v>
      </c>
      <c r="V334" s="8"/>
      <c r="W334" s="8"/>
      <c r="X334" s="8"/>
      <c r="Y334" s="33" t="s">
        <v>670</v>
      </c>
      <c r="Z334" s="7">
        <v>38272</v>
      </c>
      <c r="AA334" s="34" t="s">
        <v>2277</v>
      </c>
      <c r="AB334" s="18">
        <v>38575</v>
      </c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2.75">
      <c r="A335" s="13">
        <v>334</v>
      </c>
      <c r="B335" s="36" t="s">
        <v>46</v>
      </c>
      <c r="C335" s="36" t="s">
        <v>47</v>
      </c>
      <c r="D335" s="7">
        <v>45273</v>
      </c>
      <c r="E335" s="126">
        <v>764</v>
      </c>
      <c r="F335" s="47" t="s">
        <v>1070</v>
      </c>
      <c r="G335" s="36"/>
      <c r="H335" s="10">
        <v>168.39</v>
      </c>
      <c r="I335" s="8"/>
      <c r="J335" s="195">
        <v>297.99</v>
      </c>
      <c r="K335" s="8"/>
      <c r="L335" s="10">
        <v>2904991</v>
      </c>
      <c r="M335" s="10">
        <v>78574</v>
      </c>
      <c r="N335" s="34" t="s">
        <v>111</v>
      </c>
      <c r="O335" s="36">
        <v>2</v>
      </c>
      <c r="P335" s="123" t="s">
        <v>145</v>
      </c>
      <c r="Q335" s="34" t="s">
        <v>2278</v>
      </c>
      <c r="R335" s="46" t="s">
        <v>2279</v>
      </c>
      <c r="S335" s="200" t="s">
        <v>851</v>
      </c>
      <c r="T335" s="47" t="s">
        <v>2280</v>
      </c>
      <c r="U335" s="33">
        <v>655</v>
      </c>
      <c r="V335" s="8"/>
      <c r="W335" s="8"/>
      <c r="X335" s="8"/>
      <c r="Y335" s="33" t="s">
        <v>2281</v>
      </c>
      <c r="Z335" s="7">
        <v>37806</v>
      </c>
      <c r="AA335" s="34" t="s">
        <v>2282</v>
      </c>
      <c r="AB335" s="18">
        <v>37896</v>
      </c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2.75">
      <c r="A336" s="13">
        <v>335</v>
      </c>
      <c r="B336" s="36" t="s">
        <v>46</v>
      </c>
      <c r="C336" s="36" t="s">
        <v>38</v>
      </c>
      <c r="D336" s="7">
        <v>45274</v>
      </c>
      <c r="E336" s="126">
        <v>6301</v>
      </c>
      <c r="F336" s="47" t="s">
        <v>628</v>
      </c>
      <c r="G336" s="36"/>
      <c r="H336" s="10">
        <v>154</v>
      </c>
      <c r="I336" s="8"/>
      <c r="J336" s="195">
        <v>4668.14</v>
      </c>
      <c r="K336" s="8"/>
      <c r="L336" s="10">
        <v>13216711</v>
      </c>
      <c r="M336" s="10">
        <v>132167</v>
      </c>
      <c r="N336" s="34" t="s">
        <v>151</v>
      </c>
      <c r="O336" s="36">
        <v>1</v>
      </c>
      <c r="P336" s="123" t="s">
        <v>152</v>
      </c>
      <c r="Q336" s="34" t="s">
        <v>2283</v>
      </c>
      <c r="R336" s="46" t="s">
        <v>2284</v>
      </c>
      <c r="S336" s="200" t="s">
        <v>1767</v>
      </c>
      <c r="T336" s="47" t="s">
        <v>1596</v>
      </c>
      <c r="U336" s="33" t="s">
        <v>2285</v>
      </c>
      <c r="V336" s="8"/>
      <c r="W336" s="8"/>
      <c r="X336" s="8"/>
      <c r="Y336" s="33" t="s">
        <v>2286</v>
      </c>
      <c r="Z336" s="7">
        <v>41325</v>
      </c>
      <c r="AA336" s="34" t="s">
        <v>2287</v>
      </c>
      <c r="AB336" s="18">
        <v>42389</v>
      </c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2.75">
      <c r="A337" s="13">
        <v>336</v>
      </c>
      <c r="B337" s="36" t="s">
        <v>46</v>
      </c>
      <c r="C337" s="36" t="s">
        <v>47</v>
      </c>
      <c r="D337" s="7">
        <v>45274</v>
      </c>
      <c r="E337" s="126">
        <v>5912</v>
      </c>
      <c r="F337" s="47" t="s">
        <v>1139</v>
      </c>
      <c r="G337" s="36"/>
      <c r="H337" s="10">
        <v>171.81</v>
      </c>
      <c r="I337" s="8"/>
      <c r="J337" s="195">
        <v>435</v>
      </c>
      <c r="K337" s="8"/>
      <c r="L337" s="10">
        <v>7968679</v>
      </c>
      <c r="M337" s="10">
        <v>119530</v>
      </c>
      <c r="N337" s="34" t="s">
        <v>111</v>
      </c>
      <c r="O337" s="36">
        <v>1</v>
      </c>
      <c r="P337" s="123" t="s">
        <v>145</v>
      </c>
      <c r="Q337" s="34" t="s">
        <v>2288</v>
      </c>
      <c r="R337" s="46" t="s">
        <v>2289</v>
      </c>
      <c r="S337" s="200" t="s">
        <v>854</v>
      </c>
      <c r="T337" s="47" t="s">
        <v>2290</v>
      </c>
      <c r="U337" s="33">
        <v>1342</v>
      </c>
      <c r="V337" s="8"/>
      <c r="W337" s="8"/>
      <c r="X337" s="8"/>
      <c r="Y337" s="33" t="s">
        <v>2291</v>
      </c>
      <c r="Z337" s="7">
        <v>17531</v>
      </c>
      <c r="AA337" s="34" t="s">
        <v>157</v>
      </c>
      <c r="AB337" s="18">
        <v>17930</v>
      </c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2.75">
      <c r="A338" s="13">
        <v>337</v>
      </c>
      <c r="B338" s="36" t="s">
        <v>44</v>
      </c>
      <c r="C338" s="36" t="s">
        <v>40</v>
      </c>
      <c r="D338" s="7">
        <v>45279</v>
      </c>
      <c r="E338" s="126">
        <v>1232</v>
      </c>
      <c r="F338" s="47" t="s">
        <v>1345</v>
      </c>
      <c r="G338" s="36"/>
      <c r="H338" s="10">
        <v>254.8</v>
      </c>
      <c r="I338" s="8"/>
      <c r="J338" s="195">
        <v>299</v>
      </c>
      <c r="K338" s="8"/>
      <c r="L338" s="10">
        <v>10727348</v>
      </c>
      <c r="M338" s="10">
        <v>842938</v>
      </c>
      <c r="N338" s="34" t="s">
        <v>111</v>
      </c>
      <c r="O338" s="36">
        <v>2</v>
      </c>
      <c r="P338" s="123" t="s">
        <v>145</v>
      </c>
      <c r="Q338" s="34" t="s">
        <v>2292</v>
      </c>
      <c r="R338" s="46" t="s">
        <v>2293</v>
      </c>
      <c r="S338" s="200" t="s">
        <v>1481</v>
      </c>
      <c r="T338" s="47" t="s">
        <v>1919</v>
      </c>
      <c r="U338" s="33">
        <v>2668</v>
      </c>
      <c r="V338" s="8"/>
      <c r="W338" s="8"/>
      <c r="X338" s="8"/>
      <c r="Y338" s="33" t="s">
        <v>2294</v>
      </c>
      <c r="Z338" s="7">
        <v>40772</v>
      </c>
      <c r="AA338" s="34" t="s">
        <v>2295</v>
      </c>
      <c r="AB338" s="18">
        <v>41080</v>
      </c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2.75">
      <c r="A339" s="13">
        <v>338</v>
      </c>
      <c r="B339" s="36" t="s">
        <v>109</v>
      </c>
      <c r="C339" s="36" t="s">
        <v>37</v>
      </c>
      <c r="D339" s="7">
        <v>45281</v>
      </c>
      <c r="E339" s="126">
        <v>6423</v>
      </c>
      <c r="F339" s="47" t="s">
        <v>1543</v>
      </c>
      <c r="G339" s="36"/>
      <c r="H339" s="10">
        <v>7787.7</v>
      </c>
      <c r="I339" s="8"/>
      <c r="J339" s="195">
        <v>1754.21</v>
      </c>
      <c r="K339" s="8"/>
      <c r="L339" s="10">
        <v>2539636119</v>
      </c>
      <c r="M339" s="10">
        <v>12605485</v>
      </c>
      <c r="N339" s="34" t="s">
        <v>111</v>
      </c>
      <c r="O339" s="36">
        <v>11</v>
      </c>
      <c r="P339" s="123" t="s">
        <v>2296</v>
      </c>
      <c r="Q339" s="34" t="s">
        <v>2297</v>
      </c>
      <c r="R339" s="46" t="s">
        <v>2298</v>
      </c>
      <c r="S339" s="200" t="s">
        <v>1482</v>
      </c>
      <c r="T339" s="47" t="s">
        <v>577</v>
      </c>
      <c r="U339" s="33">
        <v>2222</v>
      </c>
      <c r="V339" s="8"/>
      <c r="W339" s="8"/>
      <c r="X339" s="8"/>
      <c r="Y339" s="33" t="s">
        <v>2299</v>
      </c>
      <c r="Z339" s="7">
        <v>44148</v>
      </c>
      <c r="AA339" s="34"/>
      <c r="AB339" s="1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2.75">
      <c r="A340" s="13">
        <v>339</v>
      </c>
      <c r="B340" s="36" t="s">
        <v>109</v>
      </c>
      <c r="C340" s="36" t="s">
        <v>47</v>
      </c>
      <c r="D340" s="7">
        <v>45282</v>
      </c>
      <c r="E340" s="126">
        <v>5608</v>
      </c>
      <c r="F340" s="47" t="s">
        <v>311</v>
      </c>
      <c r="G340" s="36"/>
      <c r="H340" s="10">
        <v>272.02</v>
      </c>
      <c r="I340" s="8"/>
      <c r="J340" s="195">
        <v>486.36</v>
      </c>
      <c r="K340" s="8"/>
      <c r="L340" s="10">
        <v>1350000</v>
      </c>
      <c r="M340" s="10">
        <v>101250</v>
      </c>
      <c r="N340" s="34" t="s">
        <v>1249</v>
      </c>
      <c r="O340" s="36">
        <v>2</v>
      </c>
      <c r="P340" s="123" t="s">
        <v>471</v>
      </c>
      <c r="Q340" s="34" t="s">
        <v>2300</v>
      </c>
      <c r="R340" s="46" t="s">
        <v>2301</v>
      </c>
      <c r="S340" s="200" t="s">
        <v>1768</v>
      </c>
      <c r="T340" s="47" t="s">
        <v>240</v>
      </c>
      <c r="U340" s="33">
        <v>913</v>
      </c>
      <c r="V340" s="8"/>
      <c r="W340" s="8"/>
      <c r="X340" s="8"/>
      <c r="Y340" s="33"/>
      <c r="Z340" s="7"/>
      <c r="AA340" s="34"/>
      <c r="AB340" s="1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2.75">
      <c r="A341" s="13">
        <v>340</v>
      </c>
      <c r="B341" s="36" t="s">
        <v>44</v>
      </c>
      <c r="C341" s="36" t="s">
        <v>48</v>
      </c>
      <c r="D341" s="7">
        <v>45289</v>
      </c>
      <c r="E341" s="126">
        <v>766</v>
      </c>
      <c r="F341" s="47" t="s">
        <v>2302</v>
      </c>
      <c r="G341" s="36"/>
      <c r="H341" s="10">
        <v>340.39</v>
      </c>
      <c r="I341" s="8"/>
      <c r="J341" s="195">
        <v>404.25</v>
      </c>
      <c r="K341" s="8"/>
      <c r="L341" s="10">
        <v>39487474</v>
      </c>
      <c r="M341" s="10">
        <v>1013928</v>
      </c>
      <c r="N341" s="34" t="s">
        <v>2303</v>
      </c>
      <c r="O341" s="36">
        <v>3</v>
      </c>
      <c r="P341" s="123" t="s">
        <v>2304</v>
      </c>
      <c r="Q341" s="34" t="s">
        <v>2305</v>
      </c>
      <c r="R341" s="46" t="s">
        <v>2306</v>
      </c>
      <c r="S341" s="200" t="s">
        <v>851</v>
      </c>
      <c r="T341" s="47" t="s">
        <v>306</v>
      </c>
      <c r="U341" s="33">
        <v>5393</v>
      </c>
      <c r="V341" s="8"/>
      <c r="W341" s="8"/>
      <c r="X341" s="8"/>
      <c r="Y341" s="33" t="s">
        <v>2307</v>
      </c>
      <c r="Z341" s="7">
        <v>26582</v>
      </c>
      <c r="AA341" s="34" t="s">
        <v>157</v>
      </c>
      <c r="AB341" s="18">
        <v>28681</v>
      </c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2.75">
      <c r="A342" s="13">
        <v>341</v>
      </c>
      <c r="B342" s="36" t="s">
        <v>46</v>
      </c>
      <c r="C342" s="36" t="s">
        <v>38</v>
      </c>
      <c r="D342" s="7">
        <v>45289</v>
      </c>
      <c r="E342" s="126">
        <v>5117</v>
      </c>
      <c r="F342" s="47" t="s">
        <v>388</v>
      </c>
      <c r="G342" s="197"/>
      <c r="H342" s="10">
        <v>453.99</v>
      </c>
      <c r="I342" s="8"/>
      <c r="J342" s="195">
        <v>509.06</v>
      </c>
      <c r="K342" s="8"/>
      <c r="L342" s="10">
        <v>2549171</v>
      </c>
      <c r="M342" s="10">
        <v>25492</v>
      </c>
      <c r="N342" s="34" t="s">
        <v>1249</v>
      </c>
      <c r="O342" s="197">
        <v>3</v>
      </c>
      <c r="P342" s="123" t="s">
        <v>471</v>
      </c>
      <c r="Q342" s="34" t="s">
        <v>2308</v>
      </c>
      <c r="R342" s="46" t="s">
        <v>1264</v>
      </c>
      <c r="S342" s="200" t="s">
        <v>756</v>
      </c>
      <c r="T342" s="47" t="s">
        <v>2309</v>
      </c>
      <c r="U342" s="126">
        <v>295</v>
      </c>
      <c r="V342" s="8"/>
      <c r="W342" s="8"/>
      <c r="X342" s="8"/>
      <c r="Y342" s="33" t="s">
        <v>2310</v>
      </c>
      <c r="Z342" s="7">
        <v>41785</v>
      </c>
      <c r="AA342" s="34" t="s">
        <v>2311</v>
      </c>
      <c r="AB342" s="18">
        <v>41964</v>
      </c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6.28125" style="71" bestFit="1" customWidth="1"/>
    <col min="2" max="2" width="5.421875" style="17" customWidth="1"/>
    <col min="3" max="3" width="10.140625" style="1" bestFit="1" customWidth="1"/>
    <col min="4" max="4" width="6.00390625" style="130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57.421875" style="1" bestFit="1" customWidth="1"/>
    <col min="13" max="13" width="6.8515625" style="125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88" t="s">
        <v>8</v>
      </c>
      <c r="B1" s="92" t="s">
        <v>11</v>
      </c>
      <c r="C1" s="92" t="s">
        <v>15</v>
      </c>
      <c r="D1" s="289" t="s">
        <v>3</v>
      </c>
      <c r="E1" s="288"/>
      <c r="F1" s="96" t="s">
        <v>30</v>
      </c>
      <c r="G1" s="96" t="s">
        <v>31</v>
      </c>
      <c r="H1" s="96" t="s">
        <v>20</v>
      </c>
      <c r="I1" s="96" t="s">
        <v>1</v>
      </c>
      <c r="J1" s="92" t="s">
        <v>21</v>
      </c>
      <c r="K1" s="141" t="s">
        <v>22</v>
      </c>
      <c r="L1" s="92" t="s">
        <v>18</v>
      </c>
      <c r="M1" s="104" t="s">
        <v>23</v>
      </c>
      <c r="N1" s="92" t="s">
        <v>23</v>
      </c>
      <c r="O1" s="92" t="s">
        <v>17</v>
      </c>
      <c r="P1" s="104" t="s">
        <v>28</v>
      </c>
      <c r="Q1" s="104" t="s">
        <v>5</v>
      </c>
      <c r="R1" s="104" t="s">
        <v>0</v>
      </c>
      <c r="S1" s="131" t="s">
        <v>23</v>
      </c>
      <c r="T1" s="110" t="s">
        <v>36</v>
      </c>
    </row>
    <row r="2" spans="1:20" ht="13.5" thickBot="1">
      <c r="A2" s="89" t="s">
        <v>23</v>
      </c>
      <c r="B2" s="93"/>
      <c r="C2" s="93"/>
      <c r="D2" s="129" t="s">
        <v>49</v>
      </c>
      <c r="E2" s="109" t="s">
        <v>50</v>
      </c>
      <c r="F2" s="97" t="s">
        <v>25</v>
      </c>
      <c r="G2" s="97" t="s">
        <v>25</v>
      </c>
      <c r="H2" s="97" t="s">
        <v>25</v>
      </c>
      <c r="I2" s="97" t="s">
        <v>2</v>
      </c>
      <c r="J2" s="93" t="s">
        <v>26</v>
      </c>
      <c r="K2" s="142" t="s">
        <v>34</v>
      </c>
      <c r="L2" s="93"/>
      <c r="M2" s="105" t="s">
        <v>19</v>
      </c>
      <c r="N2" s="93" t="s">
        <v>35</v>
      </c>
      <c r="O2" s="93"/>
      <c r="P2" s="105"/>
      <c r="Q2" s="105" t="s">
        <v>104</v>
      </c>
      <c r="R2" s="106"/>
      <c r="S2" s="132"/>
      <c r="T2" s="111"/>
    </row>
    <row r="3" spans="1:20" s="59" customFormat="1" ht="12.75">
      <c r="A3" s="44">
        <v>1</v>
      </c>
      <c r="B3" s="30" t="s">
        <v>39</v>
      </c>
      <c r="C3" s="70">
        <v>45033</v>
      </c>
      <c r="D3" s="84">
        <v>5132</v>
      </c>
      <c r="E3" s="31" t="s">
        <v>953</v>
      </c>
      <c r="F3" s="69">
        <v>4620.43</v>
      </c>
      <c r="G3" s="34"/>
      <c r="H3" s="34"/>
      <c r="I3" s="69">
        <v>1260</v>
      </c>
      <c r="J3" s="34"/>
      <c r="K3" s="50">
        <v>1842675</v>
      </c>
      <c r="L3" s="31" t="s">
        <v>956</v>
      </c>
      <c r="M3" s="123" t="s">
        <v>851</v>
      </c>
      <c r="N3" s="55" t="s">
        <v>957</v>
      </c>
      <c r="O3" s="61" t="s">
        <v>958</v>
      </c>
      <c r="P3" s="46" t="s">
        <v>959</v>
      </c>
      <c r="Q3" s="171">
        <v>16</v>
      </c>
      <c r="R3" s="47" t="s">
        <v>954</v>
      </c>
      <c r="S3" s="33">
        <v>240</v>
      </c>
      <c r="T3" s="36" t="s">
        <v>955</v>
      </c>
    </row>
    <row r="4" spans="1:20" s="59" customFormat="1" ht="12.75">
      <c r="A4" s="44">
        <v>2</v>
      </c>
      <c r="B4" s="30" t="s">
        <v>39</v>
      </c>
      <c r="C4" s="70">
        <v>45131</v>
      </c>
      <c r="D4" s="84">
        <v>5635</v>
      </c>
      <c r="E4" s="31" t="s">
        <v>628</v>
      </c>
      <c r="F4" s="69">
        <v>9362.88</v>
      </c>
      <c r="G4" s="34"/>
      <c r="H4" s="34"/>
      <c r="I4" s="69">
        <v>2000</v>
      </c>
      <c r="J4" s="34"/>
      <c r="K4" s="50">
        <v>4000669</v>
      </c>
      <c r="L4" s="31" t="s">
        <v>358</v>
      </c>
      <c r="M4" s="123" t="s">
        <v>1483</v>
      </c>
      <c r="N4" s="55" t="s">
        <v>1484</v>
      </c>
      <c r="O4" s="61" t="s">
        <v>1485</v>
      </c>
      <c r="P4" s="46" t="s">
        <v>1486</v>
      </c>
      <c r="Q4" s="36">
        <v>19</v>
      </c>
      <c r="R4" s="47" t="s">
        <v>155</v>
      </c>
      <c r="S4" s="33">
        <v>475</v>
      </c>
      <c r="T4" s="36" t="s">
        <v>955</v>
      </c>
    </row>
    <row r="5" spans="1:20" s="59" customFormat="1" ht="12.75">
      <c r="A5" s="44">
        <v>3</v>
      </c>
      <c r="B5" s="30" t="s">
        <v>39</v>
      </c>
      <c r="C5" s="70">
        <v>45155</v>
      </c>
      <c r="D5" s="84">
        <v>12</v>
      </c>
      <c r="E5" s="31" t="s">
        <v>378</v>
      </c>
      <c r="F5" s="69">
        <v>1736.38</v>
      </c>
      <c r="G5" s="34"/>
      <c r="H5" s="34"/>
      <c r="I5" s="69">
        <v>2530.97</v>
      </c>
      <c r="J5" s="34"/>
      <c r="K5" s="50">
        <v>598.548</v>
      </c>
      <c r="L5" s="31" t="s">
        <v>1745</v>
      </c>
      <c r="M5" s="123" t="s">
        <v>603</v>
      </c>
      <c r="N5" s="55" t="s">
        <v>152</v>
      </c>
      <c r="O5" s="61" t="s">
        <v>1746</v>
      </c>
      <c r="P5" s="46" t="s">
        <v>1747</v>
      </c>
      <c r="Q5" s="36">
        <v>10</v>
      </c>
      <c r="R5" s="47" t="s">
        <v>774</v>
      </c>
      <c r="S5" s="33">
        <v>1330</v>
      </c>
      <c r="T5" s="36" t="s">
        <v>955</v>
      </c>
    </row>
    <row r="6" spans="1:20" s="59" customFormat="1" ht="12.75">
      <c r="A6" s="44">
        <v>4</v>
      </c>
      <c r="B6" s="30" t="s">
        <v>39</v>
      </c>
      <c r="C6" s="70">
        <v>45219</v>
      </c>
      <c r="D6" s="84">
        <v>6215</v>
      </c>
      <c r="E6" s="31" t="s">
        <v>311</v>
      </c>
      <c r="F6" s="69">
        <v>90994.96</v>
      </c>
      <c r="G6" s="34"/>
      <c r="H6" s="34"/>
      <c r="I6" s="69">
        <v>35623.73</v>
      </c>
      <c r="J6" s="34"/>
      <c r="K6" s="50">
        <v>53582955</v>
      </c>
      <c r="L6" s="31" t="s">
        <v>2042</v>
      </c>
      <c r="M6" s="123" t="s">
        <v>2076</v>
      </c>
      <c r="N6" s="55" t="s">
        <v>2043</v>
      </c>
      <c r="O6" s="61" t="s">
        <v>2044</v>
      </c>
      <c r="P6" s="46" t="s">
        <v>2045</v>
      </c>
      <c r="Q6" s="36">
        <v>36</v>
      </c>
      <c r="R6" s="47" t="s">
        <v>2046</v>
      </c>
      <c r="S6" s="33">
        <v>1015</v>
      </c>
      <c r="T6" s="36" t="s">
        <v>2047</v>
      </c>
    </row>
    <row r="7" spans="1:20" s="59" customFormat="1" ht="12.75">
      <c r="A7" s="44">
        <v>5</v>
      </c>
      <c r="B7" s="30" t="s">
        <v>39</v>
      </c>
      <c r="C7" s="70">
        <v>45232</v>
      </c>
      <c r="D7" s="84">
        <v>4001</v>
      </c>
      <c r="E7" s="31" t="s">
        <v>2210</v>
      </c>
      <c r="F7" s="69">
        <v>10288.56</v>
      </c>
      <c r="G7" s="34"/>
      <c r="H7" s="34"/>
      <c r="I7" s="69">
        <v>1743.46</v>
      </c>
      <c r="J7" s="34"/>
      <c r="K7" s="50">
        <v>4398965</v>
      </c>
      <c r="L7" s="31" t="s">
        <v>111</v>
      </c>
      <c r="M7" s="123" t="s">
        <v>1483</v>
      </c>
      <c r="N7" s="55" t="s">
        <v>2211</v>
      </c>
      <c r="O7" s="61" t="s">
        <v>2212</v>
      </c>
      <c r="P7" s="46" t="s">
        <v>1024</v>
      </c>
      <c r="Q7" s="36">
        <v>12</v>
      </c>
      <c r="R7" s="47" t="s">
        <v>2213</v>
      </c>
      <c r="S7" s="33" t="s">
        <v>2214</v>
      </c>
      <c r="T7" s="36" t="s">
        <v>2047</v>
      </c>
    </row>
    <row r="8" spans="1:20" s="59" customFormat="1" ht="12.75">
      <c r="A8" s="44">
        <v>6</v>
      </c>
      <c r="B8" s="30" t="s">
        <v>39</v>
      </c>
      <c r="C8" s="70">
        <v>45245</v>
      </c>
      <c r="D8" s="84">
        <v>3037</v>
      </c>
      <c r="E8" s="31" t="s">
        <v>1233</v>
      </c>
      <c r="F8" s="69">
        <v>89772.88</v>
      </c>
      <c r="G8" s="34"/>
      <c r="H8" s="34"/>
      <c r="I8" s="69">
        <v>17046.54</v>
      </c>
      <c r="J8" s="34"/>
      <c r="K8" s="50">
        <v>28991489</v>
      </c>
      <c r="L8" s="31" t="s">
        <v>358</v>
      </c>
      <c r="M8" s="123"/>
      <c r="N8" s="55" t="s">
        <v>2215</v>
      </c>
      <c r="O8" s="61" t="s">
        <v>2216</v>
      </c>
      <c r="P8" s="46" t="s">
        <v>1938</v>
      </c>
      <c r="Q8" s="36">
        <v>13</v>
      </c>
      <c r="R8" s="47" t="s">
        <v>1469</v>
      </c>
      <c r="S8" s="33">
        <v>1370</v>
      </c>
      <c r="T8" s="36" t="s">
        <v>2047</v>
      </c>
    </row>
    <row r="9" spans="1:20" s="59" customFormat="1" ht="12.75">
      <c r="A9" s="44">
        <v>7</v>
      </c>
      <c r="B9" s="30" t="s">
        <v>39</v>
      </c>
      <c r="C9" s="70">
        <v>45251</v>
      </c>
      <c r="D9" s="84">
        <v>871</v>
      </c>
      <c r="E9" s="31" t="s">
        <v>1233</v>
      </c>
      <c r="F9" s="69">
        <v>5530.92</v>
      </c>
      <c r="G9" s="34"/>
      <c r="H9" s="34"/>
      <c r="I9" s="69">
        <v>1562.5</v>
      </c>
      <c r="J9" s="34"/>
      <c r="K9" s="50">
        <v>2151822</v>
      </c>
      <c r="L9" s="31" t="s">
        <v>111</v>
      </c>
      <c r="M9" s="123" t="s">
        <v>851</v>
      </c>
      <c r="N9" s="55" t="s">
        <v>2217</v>
      </c>
      <c r="O9" s="61" t="s">
        <v>2218</v>
      </c>
      <c r="P9" s="46" t="s">
        <v>2219</v>
      </c>
      <c r="Q9" s="36">
        <v>3</v>
      </c>
      <c r="R9" s="47" t="s">
        <v>2220</v>
      </c>
      <c r="S9" s="33">
        <v>5495</v>
      </c>
      <c r="T9" s="36" t="s">
        <v>955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4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37" sqref="A37"/>
    </sheetView>
  </sheetViews>
  <sheetFormatPr defaultColWidth="11.421875" defaultRowHeight="12.75"/>
  <cols>
    <col min="1" max="1" width="5.8515625" style="71" bestFit="1" customWidth="1"/>
    <col min="2" max="2" width="6.00390625" style="71" bestFit="1" customWidth="1"/>
    <col min="3" max="3" width="10.140625" style="1" bestFit="1" customWidth="1"/>
    <col min="4" max="4" width="6.00390625" style="150" bestFit="1" customWidth="1"/>
    <col min="5" max="5" width="39.421875" style="27" bestFit="1" customWidth="1"/>
    <col min="6" max="6" width="77.140625" style="1" bestFit="1" customWidth="1"/>
    <col min="7" max="7" width="37.2812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88" t="s">
        <v>51</v>
      </c>
      <c r="B1" s="88" t="s">
        <v>11</v>
      </c>
      <c r="C1" s="113" t="s">
        <v>15</v>
      </c>
      <c r="D1" s="289" t="s">
        <v>3</v>
      </c>
      <c r="E1" s="288"/>
      <c r="F1" s="116" t="s">
        <v>17</v>
      </c>
      <c r="G1" s="92" t="s">
        <v>4</v>
      </c>
      <c r="H1" s="116" t="s">
        <v>16</v>
      </c>
      <c r="I1" s="131" t="s">
        <v>23</v>
      </c>
      <c r="J1" s="134" t="s">
        <v>5</v>
      </c>
      <c r="K1" s="92" t="s">
        <v>6</v>
      </c>
    </row>
    <row r="2" spans="1:11" s="6" customFormat="1" ht="13.5" thickBot="1">
      <c r="A2" s="112"/>
      <c r="B2" s="112"/>
      <c r="C2" s="114"/>
      <c r="D2" s="149" t="s">
        <v>49</v>
      </c>
      <c r="E2" s="115" t="s">
        <v>50</v>
      </c>
      <c r="F2" s="117"/>
      <c r="G2" s="138"/>
      <c r="H2" s="117"/>
      <c r="I2" s="138"/>
      <c r="J2" s="135"/>
      <c r="K2" s="118"/>
    </row>
    <row r="3" spans="1:11" s="59" customFormat="1" ht="12.75">
      <c r="A3" s="44">
        <v>1</v>
      </c>
      <c r="B3" s="44" t="s">
        <v>52</v>
      </c>
      <c r="C3" s="70">
        <v>44942</v>
      </c>
      <c r="D3" s="87">
        <v>2264</v>
      </c>
      <c r="E3" s="47" t="s">
        <v>263</v>
      </c>
      <c r="F3" s="34" t="s">
        <v>264</v>
      </c>
      <c r="G3" s="33" t="s">
        <v>265</v>
      </c>
      <c r="H3" s="34" t="s">
        <v>266</v>
      </c>
      <c r="I3" s="33">
        <v>4885</v>
      </c>
      <c r="J3" s="136" t="s">
        <v>267</v>
      </c>
      <c r="K3" s="36" t="s">
        <v>268</v>
      </c>
    </row>
    <row r="4" spans="1:11" s="59" customFormat="1" ht="12.75">
      <c r="A4" s="44">
        <v>2</v>
      </c>
      <c r="B4" s="44" t="s">
        <v>52</v>
      </c>
      <c r="C4" s="70">
        <v>44943</v>
      </c>
      <c r="D4" s="87">
        <v>6520</v>
      </c>
      <c r="E4" s="47" t="s">
        <v>269</v>
      </c>
      <c r="F4" s="34" t="s">
        <v>270</v>
      </c>
      <c r="G4" s="33" t="s">
        <v>271</v>
      </c>
      <c r="H4" s="34" t="s">
        <v>272</v>
      </c>
      <c r="I4" s="33">
        <v>1845</v>
      </c>
      <c r="J4" s="136" t="s">
        <v>273</v>
      </c>
      <c r="K4" s="36" t="s">
        <v>268</v>
      </c>
    </row>
    <row r="5" spans="1:11" s="59" customFormat="1" ht="12.75">
      <c r="A5" s="44">
        <v>3</v>
      </c>
      <c r="B5" s="44" t="s">
        <v>52</v>
      </c>
      <c r="C5" s="70">
        <v>44953</v>
      </c>
      <c r="D5" s="87">
        <v>3037</v>
      </c>
      <c r="E5" s="47" t="s">
        <v>274</v>
      </c>
      <c r="F5" s="34" t="s">
        <v>275</v>
      </c>
      <c r="G5" s="33" t="s">
        <v>276</v>
      </c>
      <c r="H5" s="34" t="s">
        <v>277</v>
      </c>
      <c r="I5" s="33" t="s">
        <v>278</v>
      </c>
      <c r="J5" s="136" t="s">
        <v>279</v>
      </c>
      <c r="K5" s="36" t="s">
        <v>268</v>
      </c>
    </row>
    <row r="6" spans="1:11" s="59" customFormat="1" ht="12.75">
      <c r="A6" s="44">
        <v>4</v>
      </c>
      <c r="B6" s="44" t="s">
        <v>52</v>
      </c>
      <c r="C6" s="70">
        <v>44958</v>
      </c>
      <c r="D6" s="87">
        <v>241</v>
      </c>
      <c r="E6" s="47" t="s">
        <v>556</v>
      </c>
      <c r="F6" s="34" t="s">
        <v>570</v>
      </c>
      <c r="G6" s="33" t="s">
        <v>247</v>
      </c>
      <c r="H6" s="34" t="s">
        <v>245</v>
      </c>
      <c r="I6" s="33">
        <v>3410</v>
      </c>
      <c r="J6" s="136" t="s">
        <v>571</v>
      </c>
      <c r="K6" s="36" t="s">
        <v>268</v>
      </c>
    </row>
    <row r="7" spans="1:11" s="59" customFormat="1" ht="12.75">
      <c r="A7" s="44">
        <v>5</v>
      </c>
      <c r="B7" s="44" t="s">
        <v>52</v>
      </c>
      <c r="C7" s="70">
        <v>44958</v>
      </c>
      <c r="D7" s="87">
        <v>6235</v>
      </c>
      <c r="E7" s="47" t="s">
        <v>163</v>
      </c>
      <c r="F7" s="34" t="s">
        <v>211</v>
      </c>
      <c r="G7" s="33" t="s">
        <v>212</v>
      </c>
      <c r="H7" s="34" t="s">
        <v>155</v>
      </c>
      <c r="I7" s="33">
        <v>1363</v>
      </c>
      <c r="J7" s="136" t="s">
        <v>572</v>
      </c>
      <c r="K7" s="36" t="s">
        <v>268</v>
      </c>
    </row>
    <row r="8" spans="1:11" s="59" customFormat="1" ht="12.75">
      <c r="A8" s="44">
        <v>6</v>
      </c>
      <c r="B8" s="44" t="s">
        <v>52</v>
      </c>
      <c r="C8" s="70">
        <v>44959</v>
      </c>
      <c r="D8" s="87">
        <v>2471</v>
      </c>
      <c r="E8" s="47" t="s">
        <v>311</v>
      </c>
      <c r="F8" s="34" t="s">
        <v>236</v>
      </c>
      <c r="G8" s="33" t="s">
        <v>237</v>
      </c>
      <c r="H8" s="34" t="s">
        <v>235</v>
      </c>
      <c r="I8" s="33">
        <v>1529</v>
      </c>
      <c r="J8" s="136" t="s">
        <v>573</v>
      </c>
      <c r="K8" s="36" t="s">
        <v>268</v>
      </c>
    </row>
    <row r="9" spans="1:11" s="59" customFormat="1" ht="12.75">
      <c r="A9" s="44">
        <v>7</v>
      </c>
      <c r="B9" s="44" t="s">
        <v>52</v>
      </c>
      <c r="C9" s="70">
        <v>44963</v>
      </c>
      <c r="D9" s="87">
        <v>6429</v>
      </c>
      <c r="E9" s="47" t="s">
        <v>574</v>
      </c>
      <c r="F9" s="34" t="s">
        <v>575</v>
      </c>
      <c r="G9" s="33" t="s">
        <v>576</v>
      </c>
      <c r="H9" s="34" t="s">
        <v>577</v>
      </c>
      <c r="I9" s="33">
        <v>2660</v>
      </c>
      <c r="J9" s="136" t="s">
        <v>578</v>
      </c>
      <c r="K9" s="36" t="s">
        <v>268</v>
      </c>
    </row>
    <row r="10" spans="1:11" s="59" customFormat="1" ht="12.75">
      <c r="A10" s="44">
        <v>8</v>
      </c>
      <c r="B10" s="44" t="s">
        <v>52</v>
      </c>
      <c r="C10" s="70">
        <v>44995</v>
      </c>
      <c r="D10" s="87">
        <v>738</v>
      </c>
      <c r="E10" s="47" t="s">
        <v>682</v>
      </c>
      <c r="F10" s="34" t="s">
        <v>260</v>
      </c>
      <c r="G10" s="33" t="s">
        <v>261</v>
      </c>
      <c r="H10" s="34" t="s">
        <v>683</v>
      </c>
      <c r="I10" s="33">
        <v>3451</v>
      </c>
      <c r="J10" s="136" t="s">
        <v>684</v>
      </c>
      <c r="K10" s="36" t="s">
        <v>268</v>
      </c>
    </row>
    <row r="11" spans="1:11" s="59" customFormat="1" ht="12.75">
      <c r="A11" s="44">
        <v>9</v>
      </c>
      <c r="B11" s="44" t="s">
        <v>52</v>
      </c>
      <c r="C11" s="70">
        <v>44995</v>
      </c>
      <c r="D11" s="87">
        <v>766</v>
      </c>
      <c r="E11" s="47" t="s">
        <v>311</v>
      </c>
      <c r="F11" s="34" t="s">
        <v>685</v>
      </c>
      <c r="G11" s="33" t="s">
        <v>536</v>
      </c>
      <c r="H11" s="34" t="s">
        <v>687</v>
      </c>
      <c r="I11" s="33">
        <v>557</v>
      </c>
      <c r="J11" s="136" t="s">
        <v>686</v>
      </c>
      <c r="K11" s="36" t="s">
        <v>268</v>
      </c>
    </row>
    <row r="12" spans="1:11" s="59" customFormat="1" ht="12.75">
      <c r="A12" s="44">
        <v>10</v>
      </c>
      <c r="B12" s="44" t="s">
        <v>52</v>
      </c>
      <c r="C12" s="70">
        <v>45000</v>
      </c>
      <c r="D12" s="87">
        <v>6613</v>
      </c>
      <c r="E12" s="47" t="s">
        <v>688</v>
      </c>
      <c r="F12" s="34" t="s">
        <v>689</v>
      </c>
      <c r="G12" s="33" t="s">
        <v>690</v>
      </c>
      <c r="H12" s="34" t="s">
        <v>692</v>
      </c>
      <c r="I12" s="33" t="s">
        <v>691</v>
      </c>
      <c r="J12" s="136" t="s">
        <v>1079</v>
      </c>
      <c r="K12" s="36" t="s">
        <v>693</v>
      </c>
    </row>
    <row r="13" spans="1:11" s="59" customFormat="1" ht="12.75">
      <c r="A13" s="44">
        <v>11</v>
      </c>
      <c r="B13" s="44" t="s">
        <v>52</v>
      </c>
      <c r="C13" s="70">
        <v>45057</v>
      </c>
      <c r="D13" s="87">
        <v>6135</v>
      </c>
      <c r="E13" s="47" t="s">
        <v>628</v>
      </c>
      <c r="F13" s="34" t="s">
        <v>927</v>
      </c>
      <c r="G13" s="33" t="s">
        <v>928</v>
      </c>
      <c r="H13" s="34" t="s">
        <v>155</v>
      </c>
      <c r="I13" s="33">
        <v>1295</v>
      </c>
      <c r="J13" s="136" t="s">
        <v>1080</v>
      </c>
      <c r="K13" s="36" t="s">
        <v>268</v>
      </c>
    </row>
    <row r="14" spans="1:11" s="59" customFormat="1" ht="12.75">
      <c r="A14" s="44">
        <v>12</v>
      </c>
      <c r="B14" s="44" t="s">
        <v>52</v>
      </c>
      <c r="C14" s="70">
        <v>45082</v>
      </c>
      <c r="D14" s="87">
        <v>519</v>
      </c>
      <c r="E14" s="47" t="s">
        <v>118</v>
      </c>
      <c r="F14" s="34" t="s">
        <v>120</v>
      </c>
      <c r="G14" s="33" t="s">
        <v>910</v>
      </c>
      <c r="H14" s="34" t="s">
        <v>122</v>
      </c>
      <c r="I14" s="33">
        <v>2648</v>
      </c>
      <c r="J14" s="136" t="s">
        <v>1335</v>
      </c>
      <c r="K14" s="36" t="s">
        <v>268</v>
      </c>
    </row>
    <row r="15" spans="1:11" s="59" customFormat="1" ht="12.75">
      <c r="A15" s="44">
        <v>13</v>
      </c>
      <c r="B15" s="44" t="s">
        <v>52</v>
      </c>
      <c r="C15" s="70">
        <v>45092</v>
      </c>
      <c r="D15" s="87">
        <v>1254</v>
      </c>
      <c r="E15" s="47" t="s">
        <v>901</v>
      </c>
      <c r="F15" s="34" t="s">
        <v>904</v>
      </c>
      <c r="G15" s="33" t="s">
        <v>905</v>
      </c>
      <c r="H15" s="34" t="s">
        <v>1336</v>
      </c>
      <c r="I15" s="33">
        <v>5107</v>
      </c>
      <c r="J15" s="136" t="s">
        <v>1337</v>
      </c>
      <c r="K15" s="36" t="s">
        <v>268</v>
      </c>
    </row>
    <row r="16" spans="1:11" s="59" customFormat="1" ht="12.75">
      <c r="A16" s="44">
        <v>14</v>
      </c>
      <c r="B16" s="44" t="s">
        <v>52</v>
      </c>
      <c r="C16" s="70">
        <v>45093</v>
      </c>
      <c r="D16" s="87">
        <v>3949</v>
      </c>
      <c r="E16" s="47" t="s">
        <v>311</v>
      </c>
      <c r="F16" s="34" t="s">
        <v>1338</v>
      </c>
      <c r="G16" s="33" t="s">
        <v>1339</v>
      </c>
      <c r="H16" s="34" t="s">
        <v>1340</v>
      </c>
      <c r="I16" s="33">
        <v>48</v>
      </c>
      <c r="J16" s="136" t="s">
        <v>1489</v>
      </c>
      <c r="K16" s="36" t="s">
        <v>268</v>
      </c>
    </row>
    <row r="17" spans="1:11" s="59" customFormat="1" ht="12.75">
      <c r="A17" s="44">
        <v>15</v>
      </c>
      <c r="B17" s="44" t="s">
        <v>52</v>
      </c>
      <c r="C17" s="70">
        <v>45107</v>
      </c>
      <c r="D17" s="87">
        <v>6535</v>
      </c>
      <c r="E17" s="47" t="s">
        <v>778</v>
      </c>
      <c r="F17" s="34" t="s">
        <v>1341</v>
      </c>
      <c r="G17" s="33" t="s">
        <v>1342</v>
      </c>
      <c r="H17" s="34" t="s">
        <v>381</v>
      </c>
      <c r="I17" s="33">
        <v>2000</v>
      </c>
      <c r="J17" s="136" t="s">
        <v>1343</v>
      </c>
      <c r="K17" s="36" t="s">
        <v>268</v>
      </c>
    </row>
    <row r="18" spans="1:11" s="59" customFormat="1" ht="12.75">
      <c r="A18" s="44">
        <v>16</v>
      </c>
      <c r="B18" s="44" t="s">
        <v>52</v>
      </c>
      <c r="C18" s="70">
        <v>45119</v>
      </c>
      <c r="D18" s="87">
        <v>651</v>
      </c>
      <c r="E18" s="47" t="s">
        <v>449</v>
      </c>
      <c r="F18" s="34" t="s">
        <v>1487</v>
      </c>
      <c r="G18" s="33" t="s">
        <v>1306</v>
      </c>
      <c r="H18" s="34" t="s">
        <v>1488</v>
      </c>
      <c r="I18" s="33">
        <v>530</v>
      </c>
      <c r="J18" s="136" t="s">
        <v>1490</v>
      </c>
      <c r="K18" s="36" t="s">
        <v>268</v>
      </c>
    </row>
    <row r="19" spans="1:11" s="59" customFormat="1" ht="12.75">
      <c r="A19" s="44">
        <v>17</v>
      </c>
      <c r="B19" s="44" t="s">
        <v>52</v>
      </c>
      <c r="C19" s="70">
        <v>45149</v>
      </c>
      <c r="D19" s="87">
        <v>3929</v>
      </c>
      <c r="E19" s="47" t="s">
        <v>530</v>
      </c>
      <c r="F19" s="34" t="s">
        <v>177</v>
      </c>
      <c r="G19" s="33" t="s">
        <v>1673</v>
      </c>
      <c r="H19" s="34" t="s">
        <v>179</v>
      </c>
      <c r="I19" s="33">
        <v>2560</v>
      </c>
      <c r="J19" s="136" t="s">
        <v>1753</v>
      </c>
      <c r="K19" s="36" t="s">
        <v>268</v>
      </c>
    </row>
    <row r="20" spans="1:11" s="59" customFormat="1" ht="12.75">
      <c r="A20" s="44">
        <v>18</v>
      </c>
      <c r="B20" s="44" t="s">
        <v>52</v>
      </c>
      <c r="C20" s="70">
        <v>45167</v>
      </c>
      <c r="D20" s="87">
        <v>1271</v>
      </c>
      <c r="E20" s="47" t="s">
        <v>1139</v>
      </c>
      <c r="F20" s="34" t="s">
        <v>126</v>
      </c>
      <c r="G20" s="33" t="s">
        <v>1125</v>
      </c>
      <c r="H20" s="34" t="s">
        <v>1124</v>
      </c>
      <c r="I20" s="33">
        <v>5535</v>
      </c>
      <c r="J20" s="136" t="s">
        <v>1754</v>
      </c>
      <c r="K20" s="36" t="s">
        <v>268</v>
      </c>
    </row>
    <row r="21" spans="1:11" s="59" customFormat="1" ht="12.75">
      <c r="A21" s="44">
        <v>19</v>
      </c>
      <c r="B21" s="44" t="s">
        <v>52</v>
      </c>
      <c r="C21" s="70">
        <v>45182</v>
      </c>
      <c r="D21" s="87">
        <v>849</v>
      </c>
      <c r="E21" s="47" t="s">
        <v>1769</v>
      </c>
      <c r="F21" s="34" t="s">
        <v>814</v>
      </c>
      <c r="G21" s="33" t="s">
        <v>1467</v>
      </c>
      <c r="H21" s="34" t="s">
        <v>1466</v>
      </c>
      <c r="I21" s="33">
        <v>960</v>
      </c>
      <c r="J21" s="136" t="s">
        <v>1894</v>
      </c>
      <c r="K21" s="36" t="s">
        <v>268</v>
      </c>
    </row>
    <row r="22" spans="1:11" s="59" customFormat="1" ht="12.75">
      <c r="A22" s="44">
        <v>20</v>
      </c>
      <c r="B22" s="44" t="s">
        <v>52</v>
      </c>
      <c r="C22" s="70">
        <v>45203</v>
      </c>
      <c r="D22" s="87">
        <v>6523</v>
      </c>
      <c r="E22" s="47" t="s">
        <v>1257</v>
      </c>
      <c r="F22" s="34" t="s">
        <v>1297</v>
      </c>
      <c r="G22" s="33" t="s">
        <v>1298</v>
      </c>
      <c r="H22" s="34" t="s">
        <v>1034</v>
      </c>
      <c r="I22" s="33">
        <v>1825</v>
      </c>
      <c r="J22" s="136" t="s">
        <v>2048</v>
      </c>
      <c r="K22" s="36" t="s">
        <v>268</v>
      </c>
    </row>
    <row r="23" spans="1:11" s="59" customFormat="1" ht="12.75">
      <c r="A23" s="44">
        <v>21</v>
      </c>
      <c r="B23" s="44" t="s">
        <v>52</v>
      </c>
      <c r="C23" s="70">
        <v>45203</v>
      </c>
      <c r="D23" s="87">
        <v>3383</v>
      </c>
      <c r="E23" s="47" t="s">
        <v>182</v>
      </c>
      <c r="F23" s="34" t="s">
        <v>597</v>
      </c>
      <c r="G23" s="33" t="s">
        <v>1470</v>
      </c>
      <c r="H23" s="34" t="s">
        <v>1469</v>
      </c>
      <c r="I23" s="33">
        <v>1796</v>
      </c>
      <c r="J23" s="136" t="s">
        <v>2049</v>
      </c>
      <c r="K23" s="36" t="s">
        <v>268</v>
      </c>
    </row>
    <row r="24" spans="1:11" s="59" customFormat="1" ht="12.75">
      <c r="A24" s="44">
        <v>22</v>
      </c>
      <c r="B24" s="44" t="s">
        <v>52</v>
      </c>
      <c r="C24" s="70">
        <v>45229</v>
      </c>
      <c r="D24" s="87">
        <v>1229</v>
      </c>
      <c r="E24" s="47" t="s">
        <v>510</v>
      </c>
      <c r="F24" s="34" t="s">
        <v>1415</v>
      </c>
      <c r="G24" s="33" t="s">
        <v>2050</v>
      </c>
      <c r="H24" s="34" t="s">
        <v>468</v>
      </c>
      <c r="I24" s="33">
        <v>2602</v>
      </c>
      <c r="J24" s="136" t="s">
        <v>2051</v>
      </c>
      <c r="K24" s="36" t="s">
        <v>268</v>
      </c>
    </row>
    <row r="25" spans="1:11" s="59" customFormat="1" ht="12.75">
      <c r="A25" s="44">
        <v>23</v>
      </c>
      <c r="B25" s="44" t="s">
        <v>52</v>
      </c>
      <c r="C25" s="70">
        <v>45232</v>
      </c>
      <c r="D25" s="87">
        <v>6729</v>
      </c>
      <c r="E25" s="47" t="s">
        <v>311</v>
      </c>
      <c r="F25" s="34" t="s">
        <v>2235</v>
      </c>
      <c r="G25" s="33" t="s">
        <v>1886</v>
      </c>
      <c r="H25" s="34" t="s">
        <v>1885</v>
      </c>
      <c r="I25" s="33">
        <v>2551</v>
      </c>
      <c r="J25" s="136" t="s">
        <v>2236</v>
      </c>
      <c r="K25" s="36" t="s">
        <v>268</v>
      </c>
    </row>
    <row r="26" spans="1:11" s="59" customFormat="1" ht="12.75">
      <c r="A26" s="44">
        <v>24</v>
      </c>
      <c r="B26" s="44" t="s">
        <v>52</v>
      </c>
      <c r="C26" s="70">
        <v>45232</v>
      </c>
      <c r="D26" s="87">
        <v>2829</v>
      </c>
      <c r="E26" s="47" t="s">
        <v>1016</v>
      </c>
      <c r="F26" s="34" t="s">
        <v>1738</v>
      </c>
      <c r="G26" s="33" t="s">
        <v>1739</v>
      </c>
      <c r="H26" s="34" t="s">
        <v>1737</v>
      </c>
      <c r="I26" s="33" t="s">
        <v>2237</v>
      </c>
      <c r="J26" s="136" t="s">
        <v>2238</v>
      </c>
      <c r="K26" s="36" t="s">
        <v>268</v>
      </c>
    </row>
    <row r="27" spans="1:11" s="59" customFormat="1" ht="12.75">
      <c r="A27" s="44">
        <v>25</v>
      </c>
      <c r="B27" s="44" t="s">
        <v>52</v>
      </c>
      <c r="C27" s="70">
        <v>45233</v>
      </c>
      <c r="D27" s="87">
        <v>1319</v>
      </c>
      <c r="E27" s="47" t="s">
        <v>901</v>
      </c>
      <c r="F27" s="34" t="s">
        <v>1132</v>
      </c>
      <c r="G27" s="33" t="s">
        <v>2186</v>
      </c>
      <c r="H27" s="34" t="s">
        <v>1133</v>
      </c>
      <c r="I27" s="33">
        <v>1969</v>
      </c>
      <c r="J27" s="136" t="s">
        <v>2239</v>
      </c>
      <c r="K27" s="36" t="s">
        <v>268</v>
      </c>
    </row>
    <row r="28" spans="1:11" s="59" customFormat="1" ht="12.75">
      <c r="A28" s="44">
        <v>26</v>
      </c>
      <c r="B28" s="44" t="s">
        <v>52</v>
      </c>
      <c r="C28" s="70">
        <v>45236</v>
      </c>
      <c r="D28" s="87">
        <v>6727</v>
      </c>
      <c r="E28" s="47" t="s">
        <v>311</v>
      </c>
      <c r="F28" s="34" t="s">
        <v>1032</v>
      </c>
      <c r="G28" s="33" t="s">
        <v>2041</v>
      </c>
      <c r="H28" s="34" t="s">
        <v>1034</v>
      </c>
      <c r="I28" s="33">
        <v>2040</v>
      </c>
      <c r="J28" s="136" t="s">
        <v>2240</v>
      </c>
      <c r="K28" s="36" t="s">
        <v>268</v>
      </c>
    </row>
    <row r="29" spans="1:11" s="59" customFormat="1" ht="12.75">
      <c r="A29" s="44">
        <v>27</v>
      </c>
      <c r="B29" s="44" t="s">
        <v>52</v>
      </c>
      <c r="C29" s="70">
        <v>45236</v>
      </c>
      <c r="D29" s="87">
        <v>1450</v>
      </c>
      <c r="E29" s="47" t="s">
        <v>1257</v>
      </c>
      <c r="F29" s="34" t="s">
        <v>1472</v>
      </c>
      <c r="G29" s="286" t="s">
        <v>1473</v>
      </c>
      <c r="H29" s="34" t="s">
        <v>1466</v>
      </c>
      <c r="I29" s="33">
        <v>1281</v>
      </c>
      <c r="J29" s="136" t="s">
        <v>2241</v>
      </c>
      <c r="K29" s="36" t="s">
        <v>268</v>
      </c>
    </row>
    <row r="30" spans="1:11" s="59" customFormat="1" ht="12.75">
      <c r="A30" s="44">
        <v>28</v>
      </c>
      <c r="B30" s="44" t="s">
        <v>52</v>
      </c>
      <c r="C30" s="70">
        <v>45244</v>
      </c>
      <c r="D30" s="87">
        <v>3903</v>
      </c>
      <c r="E30" s="47" t="s">
        <v>583</v>
      </c>
      <c r="F30" s="34" t="s">
        <v>113</v>
      </c>
      <c r="G30" s="33" t="s">
        <v>1672</v>
      </c>
      <c r="H30" s="34" t="s">
        <v>115</v>
      </c>
      <c r="I30" s="33">
        <v>151</v>
      </c>
      <c r="J30" s="136" t="s">
        <v>2242</v>
      </c>
      <c r="K30" s="36" t="s">
        <v>268</v>
      </c>
    </row>
    <row r="31" spans="1:11" s="59" customFormat="1" ht="12.75">
      <c r="A31" s="44">
        <v>29</v>
      </c>
      <c r="B31" s="44" t="s">
        <v>52</v>
      </c>
      <c r="C31" s="70">
        <v>45245</v>
      </c>
      <c r="D31" s="87">
        <v>6727</v>
      </c>
      <c r="E31" s="47" t="s">
        <v>444</v>
      </c>
      <c r="F31" s="34" t="s">
        <v>446</v>
      </c>
      <c r="G31" s="33" t="s">
        <v>2025</v>
      </c>
      <c r="H31" s="34" t="s">
        <v>692</v>
      </c>
      <c r="I31" s="33">
        <v>2480</v>
      </c>
      <c r="J31" s="136" t="s">
        <v>2243</v>
      </c>
      <c r="K31" s="36" t="s">
        <v>268</v>
      </c>
    </row>
    <row r="32" spans="1:11" s="59" customFormat="1" ht="12.75">
      <c r="A32" s="44">
        <v>30</v>
      </c>
      <c r="B32" s="44" t="s">
        <v>52</v>
      </c>
      <c r="C32" s="70">
        <v>45259</v>
      </c>
      <c r="D32" s="87">
        <v>5402</v>
      </c>
      <c r="E32" s="47" t="s">
        <v>311</v>
      </c>
      <c r="F32" s="34" t="s">
        <v>990</v>
      </c>
      <c r="G32" s="33" t="s">
        <v>2244</v>
      </c>
      <c r="H32" s="34" t="s">
        <v>452</v>
      </c>
      <c r="I32" s="33">
        <v>445</v>
      </c>
      <c r="J32" s="136" t="s">
        <v>2245</v>
      </c>
      <c r="K32" s="36" t="s">
        <v>268</v>
      </c>
    </row>
    <row r="33" spans="1:11" s="59" customFormat="1" ht="12.75">
      <c r="A33" s="44">
        <v>31</v>
      </c>
      <c r="B33" s="44" t="s">
        <v>52</v>
      </c>
      <c r="C33" s="70">
        <v>45259</v>
      </c>
      <c r="D33" s="87">
        <v>6618</v>
      </c>
      <c r="E33" s="47" t="s">
        <v>311</v>
      </c>
      <c r="F33" s="34" t="s">
        <v>1426</v>
      </c>
      <c r="G33" s="33" t="s">
        <v>2246</v>
      </c>
      <c r="H33" s="34" t="s">
        <v>1326</v>
      </c>
      <c r="I33" s="33">
        <v>1905</v>
      </c>
      <c r="J33" s="136" t="s">
        <v>2247</v>
      </c>
      <c r="K33" s="36" t="s">
        <v>268</v>
      </c>
    </row>
    <row r="34" spans="1:11" s="59" customFormat="1" ht="12.75">
      <c r="A34" s="44">
        <v>32</v>
      </c>
      <c r="B34" s="44" t="s">
        <v>52</v>
      </c>
      <c r="C34" s="70">
        <v>45266</v>
      </c>
      <c r="D34" s="87">
        <v>20</v>
      </c>
      <c r="E34" s="47" t="s">
        <v>998</v>
      </c>
      <c r="F34" s="34" t="s">
        <v>1000</v>
      </c>
      <c r="G34" s="33" t="s">
        <v>2196</v>
      </c>
      <c r="H34" s="34" t="s">
        <v>774</v>
      </c>
      <c r="I34" s="33">
        <v>1970</v>
      </c>
      <c r="J34" s="136" t="s">
        <v>2347</v>
      </c>
      <c r="K34" s="36" t="s">
        <v>268</v>
      </c>
    </row>
    <row r="35" spans="1:11" s="59" customFormat="1" ht="12.75">
      <c r="A35" s="44">
        <v>33</v>
      </c>
      <c r="B35" s="44" t="s">
        <v>52</v>
      </c>
      <c r="C35" s="70">
        <v>45272</v>
      </c>
      <c r="D35" s="87">
        <v>6527</v>
      </c>
      <c r="E35" s="47" t="s">
        <v>510</v>
      </c>
      <c r="F35" s="34" t="s">
        <v>1275</v>
      </c>
      <c r="G35" s="33" t="s">
        <v>2177</v>
      </c>
      <c r="H35" s="34" t="s">
        <v>1326</v>
      </c>
      <c r="I35" s="33">
        <v>2460</v>
      </c>
      <c r="J35" s="136" t="s">
        <v>2348</v>
      </c>
      <c r="K35" s="36" t="s">
        <v>268</v>
      </c>
    </row>
    <row r="36" spans="1:11" s="59" customFormat="1" ht="12.75">
      <c r="A36" s="44">
        <v>34</v>
      </c>
      <c r="B36" s="44" t="s">
        <v>52</v>
      </c>
      <c r="C36" s="70">
        <v>45281</v>
      </c>
      <c r="D36" s="87">
        <v>6239</v>
      </c>
      <c r="E36" s="47" t="s">
        <v>163</v>
      </c>
      <c r="F36" s="34" t="s">
        <v>2099</v>
      </c>
      <c r="G36" s="33" t="s">
        <v>2349</v>
      </c>
      <c r="H36" s="34" t="s">
        <v>2350</v>
      </c>
      <c r="I36" s="33">
        <v>1371</v>
      </c>
      <c r="J36" s="136" t="s">
        <v>2351</v>
      </c>
      <c r="K36" s="36" t="s">
        <v>268</v>
      </c>
    </row>
    <row r="37" ht="12.75">
      <c r="J37" s="255"/>
    </row>
    <row r="38" ht="12.75">
      <c r="J38" s="255"/>
    </row>
    <row r="39" ht="12.75">
      <c r="J39" s="255"/>
    </row>
    <row r="40" ht="12.75">
      <c r="J40" s="255"/>
    </row>
    <row r="41" ht="12.75">
      <c r="J41" s="255"/>
    </row>
    <row r="42" ht="12.75">
      <c r="J42" s="255"/>
    </row>
    <row r="43" ht="12.75">
      <c r="J43" s="255"/>
    </row>
    <row r="44" ht="12.75">
      <c r="J44" s="255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" sqref="A18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2" t="s">
        <v>12</v>
      </c>
      <c r="B1" s="92" t="s">
        <v>10</v>
      </c>
      <c r="C1" s="92" t="s">
        <v>15</v>
      </c>
      <c r="D1" s="92" t="s">
        <v>17</v>
      </c>
      <c r="E1" s="92" t="s">
        <v>4</v>
      </c>
      <c r="F1" s="92" t="s">
        <v>105</v>
      </c>
      <c r="G1" s="92" t="s">
        <v>13</v>
      </c>
      <c r="H1" s="92" t="s">
        <v>23</v>
      </c>
      <c r="I1" s="92" t="s">
        <v>3</v>
      </c>
      <c r="J1" s="92" t="s">
        <v>14</v>
      </c>
    </row>
    <row r="2" spans="1:10" s="59" customFormat="1" ht="12.75">
      <c r="A2" s="36">
        <v>3109</v>
      </c>
      <c r="B2" s="36"/>
      <c r="C2" s="42">
        <v>44938</v>
      </c>
      <c r="D2" s="34" t="s">
        <v>280</v>
      </c>
      <c r="E2" s="35" t="s">
        <v>281</v>
      </c>
      <c r="F2" s="49">
        <v>8</v>
      </c>
      <c r="G2" s="59" t="s">
        <v>282</v>
      </c>
      <c r="H2" s="35" t="s">
        <v>283</v>
      </c>
      <c r="I2" s="35" t="s">
        <v>284</v>
      </c>
      <c r="J2" s="33" t="s">
        <v>287</v>
      </c>
    </row>
    <row r="3" spans="1:10" s="59" customFormat="1" ht="12.75">
      <c r="A3" s="36"/>
      <c r="B3" s="36"/>
      <c r="C3" s="36"/>
      <c r="D3" s="34"/>
      <c r="E3" s="35"/>
      <c r="F3" s="49"/>
      <c r="G3" s="33"/>
      <c r="H3" s="35" t="s">
        <v>285</v>
      </c>
      <c r="I3" s="35" t="s">
        <v>286</v>
      </c>
      <c r="J3" s="33"/>
    </row>
    <row r="4" spans="1:10" s="209" customFormat="1" ht="12.75">
      <c r="A4" s="205">
        <v>3110</v>
      </c>
      <c r="B4" s="205"/>
      <c r="C4" s="208">
        <v>45166</v>
      </c>
      <c r="D4" s="206" t="s">
        <v>1748</v>
      </c>
      <c r="E4" s="56" t="s">
        <v>1749</v>
      </c>
      <c r="F4" s="140">
        <v>37</v>
      </c>
      <c r="G4" s="207" t="s">
        <v>1326</v>
      </c>
      <c r="H4" s="56">
        <v>1908</v>
      </c>
      <c r="I4" s="56" t="s">
        <v>1750</v>
      </c>
      <c r="J4" s="207" t="s">
        <v>287</v>
      </c>
    </row>
    <row r="5" spans="1:10" s="209" customFormat="1" ht="12.75">
      <c r="A5" s="205"/>
      <c r="B5" s="205"/>
      <c r="C5" s="205"/>
      <c r="D5" s="206"/>
      <c r="E5" s="56"/>
      <c r="F5" s="140"/>
      <c r="G5" s="207"/>
      <c r="H5" s="56">
        <v>1952</v>
      </c>
      <c r="I5" s="56" t="s">
        <v>1751</v>
      </c>
      <c r="J5" s="207"/>
    </row>
    <row r="6" spans="1:10" ht="12.75">
      <c r="A6" s="23"/>
      <c r="B6" s="23"/>
      <c r="C6" s="24"/>
      <c r="D6" s="53"/>
      <c r="E6" s="54"/>
      <c r="F6" s="140"/>
      <c r="G6" s="38"/>
      <c r="H6" s="20">
        <v>1956</v>
      </c>
      <c r="I6" s="39" t="s">
        <v>1752</v>
      </c>
      <c r="J6" s="53"/>
    </row>
    <row r="7" spans="1:10" ht="12.75">
      <c r="A7" s="25">
        <v>3111</v>
      </c>
      <c r="B7" s="25"/>
      <c r="C7" s="26">
        <v>45177</v>
      </c>
      <c r="D7" s="62" t="s">
        <v>1895</v>
      </c>
      <c r="E7" s="43" t="s">
        <v>1896</v>
      </c>
      <c r="F7" s="49">
        <v>12</v>
      </c>
      <c r="G7" s="37" t="s">
        <v>215</v>
      </c>
      <c r="H7" s="35">
        <v>513</v>
      </c>
      <c r="I7" s="35" t="s">
        <v>1897</v>
      </c>
      <c r="J7" s="33" t="s">
        <v>287</v>
      </c>
    </row>
    <row r="8" spans="1:10" ht="12.75">
      <c r="A8" s="25"/>
      <c r="B8" s="25"/>
      <c r="C8" s="26"/>
      <c r="D8" s="62"/>
      <c r="E8" s="43"/>
      <c r="F8" s="49"/>
      <c r="G8" s="37" t="s">
        <v>115</v>
      </c>
      <c r="H8" s="127">
        <v>60</v>
      </c>
      <c r="I8" s="35" t="s">
        <v>1898</v>
      </c>
      <c r="J8" s="62"/>
    </row>
    <row r="9" spans="1:10" ht="12.75">
      <c r="A9" s="63">
        <v>3112</v>
      </c>
      <c r="B9" s="63"/>
      <c r="C9" s="64">
        <v>45201</v>
      </c>
      <c r="D9" s="65" t="s">
        <v>2052</v>
      </c>
      <c r="E9" s="66" t="s">
        <v>2053</v>
      </c>
      <c r="F9" s="140">
        <v>34</v>
      </c>
      <c r="G9" s="67" t="s">
        <v>2054</v>
      </c>
      <c r="H9" s="56">
        <v>1626</v>
      </c>
      <c r="I9" s="56" t="s">
        <v>2055</v>
      </c>
      <c r="J9" s="65" t="s">
        <v>2056</v>
      </c>
    </row>
    <row r="10" spans="1:10" ht="12.75">
      <c r="A10" s="36">
        <v>3113</v>
      </c>
      <c r="B10" s="25"/>
      <c r="C10" s="26">
        <v>45215</v>
      </c>
      <c r="D10" s="62" t="s">
        <v>2057</v>
      </c>
      <c r="E10" s="19" t="s">
        <v>2058</v>
      </c>
      <c r="F10" s="49">
        <v>38</v>
      </c>
      <c r="G10" s="37" t="s">
        <v>155</v>
      </c>
      <c r="H10" s="127">
        <v>1242</v>
      </c>
      <c r="I10" s="35" t="s">
        <v>2060</v>
      </c>
      <c r="J10" s="133" t="s">
        <v>287</v>
      </c>
    </row>
    <row r="11" spans="1:10" ht="12.75">
      <c r="A11" s="36"/>
      <c r="B11" s="25"/>
      <c r="C11" s="26"/>
      <c r="D11" s="62"/>
      <c r="E11" s="19"/>
      <c r="F11" s="49"/>
      <c r="G11" s="37"/>
      <c r="H11" s="127">
        <v>1280</v>
      </c>
      <c r="I11" s="35" t="s">
        <v>2061</v>
      </c>
      <c r="J11" s="133"/>
    </row>
    <row r="12" spans="1:10" ht="12.75">
      <c r="A12" s="36"/>
      <c r="B12" s="25"/>
      <c r="C12" s="26"/>
      <c r="D12" s="62"/>
      <c r="E12" s="19"/>
      <c r="F12" s="49"/>
      <c r="G12" s="37"/>
      <c r="H12" s="35" t="s">
        <v>2059</v>
      </c>
      <c r="I12" s="35" t="s">
        <v>2062</v>
      </c>
      <c r="J12" s="133"/>
    </row>
    <row r="13" spans="1:10" ht="12.75">
      <c r="A13" s="63">
        <v>3114</v>
      </c>
      <c r="B13" s="63"/>
      <c r="C13" s="64">
        <v>45237</v>
      </c>
      <c r="D13" s="65" t="s">
        <v>2248</v>
      </c>
      <c r="E13" s="66" t="s">
        <v>2249</v>
      </c>
      <c r="F13" s="140">
        <v>5</v>
      </c>
      <c r="G13" s="67" t="s">
        <v>1272</v>
      </c>
      <c r="H13" s="191">
        <v>301</v>
      </c>
      <c r="I13" s="56" t="s">
        <v>2250</v>
      </c>
      <c r="J13" s="190" t="s">
        <v>287</v>
      </c>
    </row>
    <row r="14" spans="1:10" ht="12.75">
      <c r="A14" s="63"/>
      <c r="B14" s="63"/>
      <c r="C14" s="64"/>
      <c r="D14" s="65"/>
      <c r="E14" s="66"/>
      <c r="F14" s="140"/>
      <c r="G14" s="67"/>
      <c r="H14" s="191">
        <v>349</v>
      </c>
      <c r="I14" s="56" t="s">
        <v>2251</v>
      </c>
      <c r="J14" s="190"/>
    </row>
    <row r="15" spans="1:10" ht="12.75">
      <c r="A15" s="63"/>
      <c r="B15" s="63"/>
      <c r="C15" s="64"/>
      <c r="D15" s="65"/>
      <c r="E15" s="66"/>
      <c r="F15" s="140"/>
      <c r="G15" s="67"/>
      <c r="H15" s="191">
        <v>363</v>
      </c>
      <c r="I15" s="56" t="s">
        <v>2252</v>
      </c>
      <c r="J15" s="190"/>
    </row>
    <row r="16" spans="1:10" ht="12.75">
      <c r="A16" s="25">
        <v>3115</v>
      </c>
      <c r="B16" s="25"/>
      <c r="C16" s="26">
        <v>45279</v>
      </c>
      <c r="D16" s="62" t="s">
        <v>1746</v>
      </c>
      <c r="E16" s="43" t="s">
        <v>1747</v>
      </c>
      <c r="F16" s="49">
        <v>10</v>
      </c>
      <c r="G16" s="37" t="s">
        <v>215</v>
      </c>
      <c r="H16" s="127">
        <v>1330</v>
      </c>
      <c r="I16" s="35" t="s">
        <v>2354</v>
      </c>
      <c r="J16" s="62" t="s">
        <v>287</v>
      </c>
    </row>
    <row r="17" spans="1:10" ht="12.75">
      <c r="A17" s="25"/>
      <c r="B17" s="25"/>
      <c r="C17" s="26"/>
      <c r="D17" s="62"/>
      <c r="E17" s="43"/>
      <c r="F17" s="49"/>
      <c r="G17" s="37" t="s">
        <v>2352</v>
      </c>
      <c r="H17" s="35" t="s">
        <v>2353</v>
      </c>
      <c r="I17" s="35" t="s">
        <v>2355</v>
      </c>
      <c r="J17" s="133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1" sqref="A71"/>
    </sheetView>
  </sheetViews>
  <sheetFormatPr defaultColWidth="11.421875" defaultRowHeight="12.75"/>
  <cols>
    <col min="1" max="1" width="6.421875" style="0" bestFit="1" customWidth="1"/>
    <col min="2" max="2" width="5.140625" style="74" bestFit="1" customWidth="1"/>
    <col min="3" max="3" width="29.7109375" style="74" bestFit="1" customWidth="1"/>
    <col min="4" max="4" width="10.140625" style="0" bestFit="1" customWidth="1"/>
    <col min="5" max="5" width="10.7109375" style="0" bestFit="1" customWidth="1"/>
    <col min="6" max="6" width="33.140625" style="0" bestFit="1" customWidth="1"/>
    <col min="7" max="7" width="51.140625" style="0" bestFit="1" customWidth="1"/>
    <col min="8" max="8" width="34.140625" style="217" bestFit="1" customWidth="1"/>
    <col min="9" max="9" width="10.140625" style="0" bestFit="1" customWidth="1"/>
    <col min="10" max="10" width="59.57421875" style="0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222" t="s">
        <v>8</v>
      </c>
      <c r="B1" s="290" t="s">
        <v>11</v>
      </c>
      <c r="C1" s="290" t="s">
        <v>45</v>
      </c>
      <c r="D1" s="290" t="s">
        <v>15</v>
      </c>
      <c r="E1" s="294" t="s">
        <v>3</v>
      </c>
      <c r="F1" s="294"/>
      <c r="G1" s="296" t="s">
        <v>53</v>
      </c>
      <c r="H1" s="297"/>
      <c r="I1" s="290" t="s">
        <v>310</v>
      </c>
      <c r="J1" s="290" t="s">
        <v>9</v>
      </c>
      <c r="K1" s="290" t="s">
        <v>4</v>
      </c>
      <c r="L1" s="292" t="s">
        <v>28</v>
      </c>
    </row>
    <row r="2" spans="1:12" ht="13.5" thickBot="1">
      <c r="A2" s="223" t="s">
        <v>23</v>
      </c>
      <c r="B2" s="295"/>
      <c r="C2" s="295"/>
      <c r="D2" s="295"/>
      <c r="E2" s="224" t="s">
        <v>288</v>
      </c>
      <c r="F2" s="224" t="s">
        <v>50</v>
      </c>
      <c r="G2" s="225" t="s">
        <v>289</v>
      </c>
      <c r="H2" s="225" t="s">
        <v>290</v>
      </c>
      <c r="I2" s="295"/>
      <c r="J2" s="295"/>
      <c r="K2" s="291"/>
      <c r="L2" s="293"/>
    </row>
    <row r="3" spans="1:12" ht="13.5" thickTop="1">
      <c r="A3" s="227">
        <v>1</v>
      </c>
      <c r="B3" s="77" t="s">
        <v>291</v>
      </c>
      <c r="C3" s="176" t="s">
        <v>292</v>
      </c>
      <c r="D3" s="220">
        <v>44935</v>
      </c>
      <c r="E3" s="76">
        <v>6115</v>
      </c>
      <c r="F3" s="226" t="s">
        <v>311</v>
      </c>
      <c r="G3" s="183" t="s">
        <v>185</v>
      </c>
      <c r="H3" s="221">
        <v>2001</v>
      </c>
      <c r="I3" s="249"/>
      <c r="J3" s="183" t="s">
        <v>294</v>
      </c>
      <c r="K3" s="183" t="s">
        <v>293</v>
      </c>
      <c r="L3" s="183" t="s">
        <v>312</v>
      </c>
    </row>
    <row r="4" spans="1:12" ht="12.75">
      <c r="A4" s="228">
        <v>2</v>
      </c>
      <c r="B4" s="51" t="s">
        <v>291</v>
      </c>
      <c r="C4" s="36" t="s">
        <v>313</v>
      </c>
      <c r="D4" s="218">
        <v>44935</v>
      </c>
      <c r="E4" s="75">
        <v>6115</v>
      </c>
      <c r="F4" s="215" t="s">
        <v>311</v>
      </c>
      <c r="G4" s="34" t="s">
        <v>185</v>
      </c>
      <c r="H4" s="216">
        <v>2001</v>
      </c>
      <c r="I4" s="219"/>
      <c r="J4" s="34" t="s">
        <v>294</v>
      </c>
      <c r="K4" s="34" t="s">
        <v>293</v>
      </c>
      <c r="L4" s="34" t="s">
        <v>312</v>
      </c>
    </row>
    <row r="5" spans="1:12" ht="12.75">
      <c r="A5" s="228">
        <v>3</v>
      </c>
      <c r="B5" s="51" t="s">
        <v>291</v>
      </c>
      <c r="C5" s="36" t="s">
        <v>292</v>
      </c>
      <c r="D5" s="218">
        <v>44935</v>
      </c>
      <c r="E5" s="75">
        <v>871</v>
      </c>
      <c r="F5" s="34" t="s">
        <v>314</v>
      </c>
      <c r="G5" s="34" t="s">
        <v>306</v>
      </c>
      <c r="H5" s="216">
        <v>5520</v>
      </c>
      <c r="I5" s="219"/>
      <c r="J5" s="34" t="s">
        <v>264</v>
      </c>
      <c r="K5" s="34" t="s">
        <v>265</v>
      </c>
      <c r="L5" s="34" t="s">
        <v>315</v>
      </c>
    </row>
    <row r="6" spans="1:12" ht="12.75">
      <c r="A6" s="228">
        <v>4</v>
      </c>
      <c r="B6" s="51" t="s">
        <v>291</v>
      </c>
      <c r="C6" s="36" t="s">
        <v>313</v>
      </c>
      <c r="D6" s="218">
        <v>44936</v>
      </c>
      <c r="E6" s="75">
        <v>2762</v>
      </c>
      <c r="F6" s="34" t="s">
        <v>299</v>
      </c>
      <c r="G6" s="34" t="s">
        <v>316</v>
      </c>
      <c r="H6" s="35" t="s">
        <v>317</v>
      </c>
      <c r="I6" s="219"/>
      <c r="J6" s="34" t="s">
        <v>300</v>
      </c>
      <c r="K6" s="34" t="s">
        <v>301</v>
      </c>
      <c r="L6" s="34" t="s">
        <v>309</v>
      </c>
    </row>
    <row r="7" spans="1:12" ht="12.75">
      <c r="A7" s="228">
        <v>5</v>
      </c>
      <c r="B7" s="51" t="s">
        <v>291</v>
      </c>
      <c r="C7" s="36" t="s">
        <v>292</v>
      </c>
      <c r="D7" s="218">
        <v>44946</v>
      </c>
      <c r="E7" s="75">
        <v>3001</v>
      </c>
      <c r="F7" s="215" t="s">
        <v>311</v>
      </c>
      <c r="G7" s="34" t="s">
        <v>318</v>
      </c>
      <c r="H7" s="216">
        <v>67</v>
      </c>
      <c r="I7" s="219"/>
      <c r="J7" s="34" t="s">
        <v>307</v>
      </c>
      <c r="K7" s="34" t="s">
        <v>308</v>
      </c>
      <c r="L7" s="34" t="s">
        <v>319</v>
      </c>
    </row>
    <row r="8" spans="1:12" ht="12.75">
      <c r="A8" s="228">
        <v>6</v>
      </c>
      <c r="B8" s="51" t="s">
        <v>291</v>
      </c>
      <c r="C8" s="36" t="s">
        <v>313</v>
      </c>
      <c r="D8" s="218">
        <v>44946</v>
      </c>
      <c r="E8" s="75">
        <v>3001</v>
      </c>
      <c r="F8" s="215" t="s">
        <v>311</v>
      </c>
      <c r="G8" s="34" t="s">
        <v>318</v>
      </c>
      <c r="H8" s="216">
        <v>67</v>
      </c>
      <c r="I8" s="219"/>
      <c r="J8" s="34" t="s">
        <v>307</v>
      </c>
      <c r="K8" s="34" t="s">
        <v>308</v>
      </c>
      <c r="L8" s="34" t="s">
        <v>319</v>
      </c>
    </row>
    <row r="9" spans="1:12" ht="12.75">
      <c r="A9" s="228">
        <v>7</v>
      </c>
      <c r="B9" s="51" t="s">
        <v>291</v>
      </c>
      <c r="C9" s="36" t="s">
        <v>292</v>
      </c>
      <c r="D9" s="218">
        <v>44946</v>
      </c>
      <c r="E9" s="75">
        <v>6620</v>
      </c>
      <c r="F9" s="34" t="s">
        <v>136</v>
      </c>
      <c r="G9" s="34" t="s">
        <v>320</v>
      </c>
      <c r="H9" s="35" t="s">
        <v>321</v>
      </c>
      <c r="I9" s="219"/>
      <c r="J9" s="34" t="s">
        <v>139</v>
      </c>
      <c r="K9" s="34" t="s">
        <v>322</v>
      </c>
      <c r="L9" s="34" t="s">
        <v>323</v>
      </c>
    </row>
    <row r="10" spans="1:12" ht="12.75">
      <c r="A10" s="228">
        <v>8</v>
      </c>
      <c r="B10" s="51" t="s">
        <v>291</v>
      </c>
      <c r="C10" s="36" t="s">
        <v>313</v>
      </c>
      <c r="D10" s="218">
        <v>44946</v>
      </c>
      <c r="E10" s="75">
        <v>6620</v>
      </c>
      <c r="F10" s="34" t="s">
        <v>136</v>
      </c>
      <c r="G10" s="34" t="s">
        <v>320</v>
      </c>
      <c r="H10" s="35" t="s">
        <v>321</v>
      </c>
      <c r="I10" s="219"/>
      <c r="J10" s="34" t="s">
        <v>139</v>
      </c>
      <c r="K10" s="34" t="s">
        <v>322</v>
      </c>
      <c r="L10" s="34" t="s">
        <v>323</v>
      </c>
    </row>
    <row r="11" spans="1:12" ht="12.75">
      <c r="A11" s="228">
        <v>9</v>
      </c>
      <c r="B11" s="51" t="s">
        <v>291</v>
      </c>
      <c r="C11" s="36" t="s">
        <v>292</v>
      </c>
      <c r="D11" s="218">
        <v>44950</v>
      </c>
      <c r="E11" s="75">
        <v>3971</v>
      </c>
      <c r="F11" s="34" t="s">
        <v>324</v>
      </c>
      <c r="G11" s="34" t="s">
        <v>198</v>
      </c>
      <c r="H11" s="35" t="s">
        <v>325</v>
      </c>
      <c r="I11" s="219"/>
      <c r="J11" s="34" t="s">
        <v>296</v>
      </c>
      <c r="K11" s="34" t="s">
        <v>297</v>
      </c>
      <c r="L11" s="34" t="s">
        <v>326</v>
      </c>
    </row>
    <row r="12" spans="1:12" ht="12.75">
      <c r="A12" s="228">
        <v>10</v>
      </c>
      <c r="B12" s="51" t="s">
        <v>291</v>
      </c>
      <c r="C12" s="36" t="s">
        <v>327</v>
      </c>
      <c r="D12" s="218">
        <v>44950</v>
      </c>
      <c r="E12" s="75">
        <v>871</v>
      </c>
      <c r="F12" s="215" t="s">
        <v>328</v>
      </c>
      <c r="G12" s="34" t="s">
        <v>306</v>
      </c>
      <c r="H12" s="216">
        <v>5520</v>
      </c>
      <c r="I12" s="219"/>
      <c r="J12" s="34" t="s">
        <v>264</v>
      </c>
      <c r="K12" s="34" t="s">
        <v>265</v>
      </c>
      <c r="L12" s="34" t="s">
        <v>298</v>
      </c>
    </row>
    <row r="13" spans="1:12" ht="12.75">
      <c r="A13" s="228">
        <v>11</v>
      </c>
      <c r="B13" s="51" t="s">
        <v>291</v>
      </c>
      <c r="C13" s="36" t="s">
        <v>292</v>
      </c>
      <c r="D13" s="218">
        <v>44951</v>
      </c>
      <c r="E13" s="75">
        <v>6615</v>
      </c>
      <c r="F13" s="34" t="s">
        <v>295</v>
      </c>
      <c r="G13" s="34" t="s">
        <v>302</v>
      </c>
      <c r="H13" s="35" t="s">
        <v>303</v>
      </c>
      <c r="I13" s="219"/>
      <c r="J13" s="34" t="s">
        <v>304</v>
      </c>
      <c r="K13" s="34" t="s">
        <v>305</v>
      </c>
      <c r="L13" s="34" t="s">
        <v>329</v>
      </c>
    </row>
    <row r="14" spans="1:12" ht="12.75">
      <c r="A14" s="228">
        <v>12</v>
      </c>
      <c r="B14" s="51" t="s">
        <v>291</v>
      </c>
      <c r="C14" s="36" t="s">
        <v>313</v>
      </c>
      <c r="D14" s="218">
        <v>44956</v>
      </c>
      <c r="E14" s="75">
        <v>871</v>
      </c>
      <c r="F14" s="215" t="s">
        <v>328</v>
      </c>
      <c r="G14" s="34" t="s">
        <v>330</v>
      </c>
      <c r="H14" s="35" t="s">
        <v>331</v>
      </c>
      <c r="I14" s="219"/>
      <c r="J14" s="34" t="s">
        <v>264</v>
      </c>
      <c r="K14" s="34" t="s">
        <v>265</v>
      </c>
      <c r="L14" s="34" t="s">
        <v>315</v>
      </c>
    </row>
    <row r="15" spans="1:12" ht="12.75">
      <c r="A15" s="228">
        <v>13</v>
      </c>
      <c r="B15" s="51" t="s">
        <v>291</v>
      </c>
      <c r="C15" s="51" t="s">
        <v>541</v>
      </c>
      <c r="D15" s="218">
        <v>44958</v>
      </c>
      <c r="E15" s="75">
        <v>6115</v>
      </c>
      <c r="F15" s="248" t="s">
        <v>311</v>
      </c>
      <c r="G15" s="75" t="s">
        <v>185</v>
      </c>
      <c r="H15" s="216">
        <v>2001</v>
      </c>
      <c r="I15" s="219"/>
      <c r="J15" s="75" t="s">
        <v>294</v>
      </c>
      <c r="K15" s="75" t="s">
        <v>293</v>
      </c>
      <c r="L15" s="75" t="s">
        <v>542</v>
      </c>
    </row>
    <row r="16" spans="1:12" ht="12.75">
      <c r="A16" s="228">
        <v>14</v>
      </c>
      <c r="B16" s="51" t="s">
        <v>291</v>
      </c>
      <c r="C16" s="51" t="s">
        <v>543</v>
      </c>
      <c r="D16" s="218">
        <v>44959</v>
      </c>
      <c r="E16" s="75">
        <v>3971</v>
      </c>
      <c r="F16" s="75" t="s">
        <v>544</v>
      </c>
      <c r="G16" s="75" t="s">
        <v>545</v>
      </c>
      <c r="H16" s="216" t="s">
        <v>546</v>
      </c>
      <c r="I16" s="219">
        <v>699</v>
      </c>
      <c r="J16" s="75" t="s">
        <v>547</v>
      </c>
      <c r="K16" s="75" t="s">
        <v>548</v>
      </c>
      <c r="L16" s="75" t="s">
        <v>549</v>
      </c>
    </row>
    <row r="17" spans="1:12" ht="12.75">
      <c r="A17" s="228">
        <v>15</v>
      </c>
      <c r="B17" s="36" t="s">
        <v>291</v>
      </c>
      <c r="C17" s="36" t="s">
        <v>541</v>
      </c>
      <c r="D17" s="218">
        <v>44966</v>
      </c>
      <c r="E17" s="75">
        <v>2762</v>
      </c>
      <c r="F17" s="34" t="s">
        <v>299</v>
      </c>
      <c r="G17" s="34" t="s">
        <v>316</v>
      </c>
      <c r="H17" s="35" t="s">
        <v>550</v>
      </c>
      <c r="I17" s="219"/>
      <c r="J17" s="34" t="s">
        <v>300</v>
      </c>
      <c r="K17" s="34" t="s">
        <v>301</v>
      </c>
      <c r="L17" s="34" t="s">
        <v>551</v>
      </c>
    </row>
    <row r="18" spans="1:12" ht="12.75">
      <c r="A18" s="228">
        <v>16</v>
      </c>
      <c r="B18" s="36" t="s">
        <v>291</v>
      </c>
      <c r="C18" s="36" t="s">
        <v>543</v>
      </c>
      <c r="D18" s="218">
        <v>44971</v>
      </c>
      <c r="E18" s="75">
        <v>5868</v>
      </c>
      <c r="F18" s="215" t="s">
        <v>454</v>
      </c>
      <c r="G18" s="34" t="s">
        <v>552</v>
      </c>
      <c r="H18" s="216">
        <v>5091</v>
      </c>
      <c r="I18" s="219">
        <v>64.39</v>
      </c>
      <c r="J18" s="34" t="s">
        <v>553</v>
      </c>
      <c r="K18" s="250" t="s">
        <v>554</v>
      </c>
      <c r="L18" s="34" t="s">
        <v>555</v>
      </c>
    </row>
    <row r="19" spans="1:12" ht="12.75">
      <c r="A19" s="228">
        <v>17</v>
      </c>
      <c r="B19" s="36" t="s">
        <v>291</v>
      </c>
      <c r="C19" s="36" t="s">
        <v>543</v>
      </c>
      <c r="D19" s="218">
        <v>44981</v>
      </c>
      <c r="E19" s="75">
        <v>1862</v>
      </c>
      <c r="F19" s="215" t="s">
        <v>556</v>
      </c>
      <c r="G19" s="34" t="s">
        <v>560</v>
      </c>
      <c r="H19" s="216">
        <v>4866</v>
      </c>
      <c r="I19" s="219">
        <v>91.16</v>
      </c>
      <c r="J19" s="34" t="s">
        <v>557</v>
      </c>
      <c r="K19" s="250" t="s">
        <v>558</v>
      </c>
      <c r="L19" s="34" t="s">
        <v>559</v>
      </c>
    </row>
    <row r="20" spans="1:12" ht="12.75">
      <c r="A20" s="228">
        <v>18</v>
      </c>
      <c r="B20" s="36" t="s">
        <v>291</v>
      </c>
      <c r="C20" s="36" t="s">
        <v>541</v>
      </c>
      <c r="D20" s="218">
        <v>44985</v>
      </c>
      <c r="E20" s="75">
        <v>3926</v>
      </c>
      <c r="F20" s="215" t="s">
        <v>454</v>
      </c>
      <c r="G20" s="34" t="s">
        <v>215</v>
      </c>
      <c r="H20" s="216">
        <v>2221</v>
      </c>
      <c r="I20" s="219"/>
      <c r="J20" s="34" t="s">
        <v>561</v>
      </c>
      <c r="K20" s="34" t="s">
        <v>562</v>
      </c>
      <c r="L20" s="34" t="s">
        <v>563</v>
      </c>
    </row>
    <row r="21" spans="1:12" ht="12.75">
      <c r="A21" s="228">
        <v>19</v>
      </c>
      <c r="B21" s="36" t="s">
        <v>291</v>
      </c>
      <c r="C21" s="36" t="s">
        <v>543</v>
      </c>
      <c r="D21" s="218">
        <v>44985</v>
      </c>
      <c r="E21" s="75">
        <v>5429</v>
      </c>
      <c r="F21" s="34" t="s">
        <v>564</v>
      </c>
      <c r="G21" s="34" t="s">
        <v>565</v>
      </c>
      <c r="H21" s="35" t="s">
        <v>566</v>
      </c>
      <c r="I21" s="219">
        <v>2878.89</v>
      </c>
      <c r="J21" s="34" t="s">
        <v>567</v>
      </c>
      <c r="K21" s="34" t="s">
        <v>568</v>
      </c>
      <c r="L21" s="34" t="s">
        <v>569</v>
      </c>
    </row>
    <row r="22" spans="1:12" ht="12.75">
      <c r="A22" s="228">
        <v>20</v>
      </c>
      <c r="B22" s="51" t="s">
        <v>291</v>
      </c>
      <c r="C22" s="51" t="s">
        <v>541</v>
      </c>
      <c r="D22" s="218">
        <v>44987</v>
      </c>
      <c r="E22" s="75">
        <v>6615</v>
      </c>
      <c r="F22" s="34" t="s">
        <v>671</v>
      </c>
      <c r="G22" s="34" t="s">
        <v>672</v>
      </c>
      <c r="H22" s="35" t="s">
        <v>303</v>
      </c>
      <c r="I22" s="219"/>
      <c r="J22" s="34" t="s">
        <v>304</v>
      </c>
      <c r="K22" s="34" t="s">
        <v>305</v>
      </c>
      <c r="L22" s="34" t="s">
        <v>673</v>
      </c>
    </row>
    <row r="23" spans="1:12" ht="12.75">
      <c r="A23" s="228">
        <v>21</v>
      </c>
      <c r="B23" s="51" t="s">
        <v>291</v>
      </c>
      <c r="C23" s="36" t="s">
        <v>313</v>
      </c>
      <c r="D23" s="218">
        <v>44987</v>
      </c>
      <c r="E23" s="75">
        <v>6615</v>
      </c>
      <c r="F23" s="34" t="s">
        <v>671</v>
      </c>
      <c r="G23" s="34" t="s">
        <v>672</v>
      </c>
      <c r="H23" s="35" t="s">
        <v>303</v>
      </c>
      <c r="I23" s="219"/>
      <c r="J23" s="34" t="s">
        <v>304</v>
      </c>
      <c r="K23" s="34" t="s">
        <v>305</v>
      </c>
      <c r="L23" s="34" t="s">
        <v>673</v>
      </c>
    </row>
    <row r="24" spans="1:12" ht="12.75">
      <c r="A24" s="228">
        <v>22</v>
      </c>
      <c r="B24" s="51" t="s">
        <v>291</v>
      </c>
      <c r="C24" s="36" t="s">
        <v>292</v>
      </c>
      <c r="D24" s="218">
        <v>44991</v>
      </c>
      <c r="E24" s="75">
        <v>29</v>
      </c>
      <c r="F24" s="34" t="s">
        <v>674</v>
      </c>
      <c r="G24" s="34" t="s">
        <v>675</v>
      </c>
      <c r="H24" s="35" t="s">
        <v>676</v>
      </c>
      <c r="I24" s="219"/>
      <c r="J24" s="34" t="s">
        <v>677</v>
      </c>
      <c r="K24" s="34" t="s">
        <v>678</v>
      </c>
      <c r="L24" s="34" t="s">
        <v>679</v>
      </c>
    </row>
    <row r="25" spans="1:12" ht="12.75">
      <c r="A25" s="228">
        <v>23</v>
      </c>
      <c r="B25" s="51" t="s">
        <v>291</v>
      </c>
      <c r="C25" s="51" t="s">
        <v>541</v>
      </c>
      <c r="D25" s="218">
        <v>44989</v>
      </c>
      <c r="E25" s="75">
        <v>871</v>
      </c>
      <c r="F25" s="33">
        <v>28</v>
      </c>
      <c r="G25" s="34" t="s">
        <v>644</v>
      </c>
      <c r="H25" s="216">
        <v>5520</v>
      </c>
      <c r="I25" s="219"/>
      <c r="J25" s="34" t="s">
        <v>680</v>
      </c>
      <c r="K25" s="34" t="s">
        <v>265</v>
      </c>
      <c r="L25" s="34" t="s">
        <v>681</v>
      </c>
    </row>
    <row r="26" spans="1:12" ht="12.75">
      <c r="A26" s="228">
        <v>24</v>
      </c>
      <c r="B26" s="51" t="s">
        <v>291</v>
      </c>
      <c r="C26" s="51" t="s">
        <v>543</v>
      </c>
      <c r="D26" s="218">
        <v>45027</v>
      </c>
      <c r="E26" s="75">
        <v>5632</v>
      </c>
      <c r="F26" s="33">
        <v>452</v>
      </c>
      <c r="G26" s="75" t="s">
        <v>960</v>
      </c>
      <c r="H26" s="216">
        <v>2886</v>
      </c>
      <c r="I26" s="219"/>
      <c r="J26" s="75" t="s">
        <v>961</v>
      </c>
      <c r="K26" s="75" t="s">
        <v>962</v>
      </c>
      <c r="L26" s="75" t="s">
        <v>963</v>
      </c>
    </row>
    <row r="27" spans="1:12" ht="12.75">
      <c r="A27" s="228">
        <v>25</v>
      </c>
      <c r="B27" s="51" t="s">
        <v>291</v>
      </c>
      <c r="C27" s="51" t="s">
        <v>964</v>
      </c>
      <c r="D27" s="218">
        <v>45027</v>
      </c>
      <c r="E27" s="75">
        <v>761</v>
      </c>
      <c r="F27" s="33">
        <v>16</v>
      </c>
      <c r="G27" s="75" t="s">
        <v>586</v>
      </c>
      <c r="H27" s="216" t="s">
        <v>965</v>
      </c>
      <c r="I27" s="219"/>
      <c r="J27" s="75" t="s">
        <v>966</v>
      </c>
      <c r="K27" s="262" t="s">
        <v>967</v>
      </c>
      <c r="L27" s="75" t="s">
        <v>968</v>
      </c>
    </row>
    <row r="28" spans="1:12" ht="12.75">
      <c r="A28" s="228">
        <v>26</v>
      </c>
      <c r="B28" s="51" t="s">
        <v>291</v>
      </c>
      <c r="C28" s="36" t="s">
        <v>292</v>
      </c>
      <c r="D28" s="218">
        <v>45029</v>
      </c>
      <c r="E28" s="75">
        <v>3969</v>
      </c>
      <c r="F28" s="33" t="s">
        <v>969</v>
      </c>
      <c r="G28" s="75" t="s">
        <v>774</v>
      </c>
      <c r="H28" s="216">
        <v>5497</v>
      </c>
      <c r="I28" s="219"/>
      <c r="J28" s="75" t="s">
        <v>970</v>
      </c>
      <c r="K28" s="75" t="s">
        <v>971</v>
      </c>
      <c r="L28" s="75" t="s">
        <v>972</v>
      </c>
    </row>
    <row r="29" spans="1:12" ht="12.75">
      <c r="A29" s="228">
        <v>27</v>
      </c>
      <c r="B29" s="51" t="s">
        <v>291</v>
      </c>
      <c r="C29" s="36" t="s">
        <v>292</v>
      </c>
      <c r="D29" s="218">
        <v>45040</v>
      </c>
      <c r="E29" s="75">
        <v>6115</v>
      </c>
      <c r="F29" s="33">
        <v>1</v>
      </c>
      <c r="G29" s="75" t="s">
        <v>973</v>
      </c>
      <c r="H29" s="216">
        <v>2001</v>
      </c>
      <c r="I29" s="219"/>
      <c r="J29" s="75" t="s">
        <v>974</v>
      </c>
      <c r="K29" s="75" t="s">
        <v>293</v>
      </c>
      <c r="L29" s="75" t="s">
        <v>975</v>
      </c>
    </row>
    <row r="30" spans="1:12" ht="12.75">
      <c r="A30" s="228">
        <v>28</v>
      </c>
      <c r="B30" s="36" t="s">
        <v>291</v>
      </c>
      <c r="C30" s="36" t="s">
        <v>292</v>
      </c>
      <c r="D30" s="218">
        <v>45048</v>
      </c>
      <c r="E30" s="75">
        <v>938</v>
      </c>
      <c r="F30" s="263" t="s">
        <v>311</v>
      </c>
      <c r="G30" s="34" t="s">
        <v>442</v>
      </c>
      <c r="H30" s="216">
        <v>655</v>
      </c>
      <c r="I30" s="219"/>
      <c r="J30" s="34" t="s">
        <v>440</v>
      </c>
      <c r="K30" s="34" t="s">
        <v>1081</v>
      </c>
      <c r="L30" s="34" t="s">
        <v>1082</v>
      </c>
    </row>
    <row r="31" spans="1:12" ht="12.75">
      <c r="A31" s="228">
        <v>29</v>
      </c>
      <c r="B31" s="36" t="s">
        <v>291</v>
      </c>
      <c r="C31" s="36" t="s">
        <v>543</v>
      </c>
      <c r="D31" s="218">
        <v>45063</v>
      </c>
      <c r="E31" s="75">
        <v>227</v>
      </c>
      <c r="F31" s="263" t="s">
        <v>144</v>
      </c>
      <c r="G31" s="34" t="s">
        <v>1083</v>
      </c>
      <c r="H31" s="216">
        <v>2379</v>
      </c>
      <c r="I31" s="219">
        <v>180</v>
      </c>
      <c r="J31" s="34" t="s">
        <v>1084</v>
      </c>
      <c r="K31" s="34" t="s">
        <v>1085</v>
      </c>
      <c r="L31" s="34" t="s">
        <v>1086</v>
      </c>
    </row>
    <row r="32" spans="1:12" ht="12.75">
      <c r="A32" s="228">
        <v>30</v>
      </c>
      <c r="B32" s="36" t="s">
        <v>291</v>
      </c>
      <c r="C32" s="36" t="s">
        <v>292</v>
      </c>
      <c r="D32" s="218">
        <v>45063</v>
      </c>
      <c r="E32" s="75">
        <v>6512</v>
      </c>
      <c r="F32" s="263" t="s">
        <v>311</v>
      </c>
      <c r="G32" s="34" t="s">
        <v>1087</v>
      </c>
      <c r="H32" s="216">
        <v>1751</v>
      </c>
      <c r="I32" s="219"/>
      <c r="J32" s="34" t="s">
        <v>1088</v>
      </c>
      <c r="K32" s="34" t="s">
        <v>1089</v>
      </c>
      <c r="L32" s="34" t="s">
        <v>1090</v>
      </c>
    </row>
    <row r="33" spans="1:12" ht="12.75">
      <c r="A33" s="228">
        <v>31</v>
      </c>
      <c r="B33" s="36" t="s">
        <v>291</v>
      </c>
      <c r="C33" s="36" t="s">
        <v>292</v>
      </c>
      <c r="D33" s="218">
        <v>45071</v>
      </c>
      <c r="E33" s="75">
        <v>1852</v>
      </c>
      <c r="F33" s="33" t="s">
        <v>346</v>
      </c>
      <c r="G33" s="34" t="s">
        <v>1091</v>
      </c>
      <c r="H33" s="35" t="s">
        <v>1092</v>
      </c>
      <c r="I33" s="219"/>
      <c r="J33" s="34" t="s">
        <v>348</v>
      </c>
      <c r="K33" s="34" t="s">
        <v>1093</v>
      </c>
      <c r="L33" s="34" t="s">
        <v>1094</v>
      </c>
    </row>
    <row r="34" spans="1:12" ht="12.75">
      <c r="A34" s="228">
        <v>32</v>
      </c>
      <c r="B34" s="36" t="s">
        <v>291</v>
      </c>
      <c r="C34" s="36" t="s">
        <v>313</v>
      </c>
      <c r="D34" s="218">
        <v>19504</v>
      </c>
      <c r="E34" s="75">
        <v>1852</v>
      </c>
      <c r="F34" s="33" t="s">
        <v>346</v>
      </c>
      <c r="G34" s="34" t="s">
        <v>1091</v>
      </c>
      <c r="H34" s="35" t="s">
        <v>1092</v>
      </c>
      <c r="I34" s="219"/>
      <c r="J34" s="34" t="s">
        <v>348</v>
      </c>
      <c r="K34" s="34" t="s">
        <v>1093</v>
      </c>
      <c r="L34" s="34" t="s">
        <v>1094</v>
      </c>
    </row>
    <row r="35" spans="1:12" ht="12.75">
      <c r="A35" s="228">
        <v>33</v>
      </c>
      <c r="B35" s="36" t="s">
        <v>291</v>
      </c>
      <c r="C35" s="36" t="s">
        <v>541</v>
      </c>
      <c r="D35" s="218">
        <v>45071</v>
      </c>
      <c r="E35" s="75">
        <v>1852</v>
      </c>
      <c r="F35" s="33" t="s">
        <v>346</v>
      </c>
      <c r="G35" s="34" t="s">
        <v>1091</v>
      </c>
      <c r="H35" s="35" t="s">
        <v>1092</v>
      </c>
      <c r="I35" s="219"/>
      <c r="J35" s="34" t="s">
        <v>348</v>
      </c>
      <c r="K35" s="34" t="s">
        <v>1093</v>
      </c>
      <c r="L35" s="34" t="s">
        <v>1094</v>
      </c>
    </row>
    <row r="36" spans="1:12" ht="12.75">
      <c r="A36" s="228">
        <v>34</v>
      </c>
      <c r="B36" s="36" t="s">
        <v>291</v>
      </c>
      <c r="C36" s="36" t="s">
        <v>292</v>
      </c>
      <c r="D36" s="218">
        <v>45075</v>
      </c>
      <c r="E36" s="75">
        <v>1236</v>
      </c>
      <c r="F36" s="33" t="s">
        <v>1095</v>
      </c>
      <c r="G36" s="34" t="s">
        <v>1096</v>
      </c>
      <c r="H36" s="35" t="s">
        <v>1097</v>
      </c>
      <c r="I36" s="219"/>
      <c r="J36" s="34" t="s">
        <v>1098</v>
      </c>
      <c r="K36" s="34" t="s">
        <v>1099</v>
      </c>
      <c r="L36" s="34" t="s">
        <v>1100</v>
      </c>
    </row>
    <row r="37" spans="1:12" ht="12.75">
      <c r="A37" s="228">
        <v>35</v>
      </c>
      <c r="B37" s="36" t="s">
        <v>291</v>
      </c>
      <c r="C37" s="36" t="s">
        <v>327</v>
      </c>
      <c r="D37" s="218">
        <v>45075</v>
      </c>
      <c r="E37" s="75">
        <v>3916</v>
      </c>
      <c r="F37" s="34" t="s">
        <v>295</v>
      </c>
      <c r="G37" s="34" t="s">
        <v>215</v>
      </c>
      <c r="H37" s="35" t="s">
        <v>1101</v>
      </c>
      <c r="I37" s="219"/>
      <c r="J37" s="34" t="s">
        <v>1102</v>
      </c>
      <c r="K37" s="34" t="s">
        <v>1103</v>
      </c>
      <c r="L37" s="34" t="s">
        <v>1104</v>
      </c>
    </row>
    <row r="38" spans="1:12" ht="12.75">
      <c r="A38" s="228">
        <v>36</v>
      </c>
      <c r="B38" s="51" t="s">
        <v>291</v>
      </c>
      <c r="C38" s="51" t="s">
        <v>543</v>
      </c>
      <c r="D38" s="218">
        <v>45082</v>
      </c>
      <c r="E38" s="75">
        <v>6501</v>
      </c>
      <c r="F38" s="75" t="s">
        <v>1325</v>
      </c>
      <c r="G38" s="75" t="s">
        <v>1326</v>
      </c>
      <c r="H38" s="216" t="s">
        <v>1327</v>
      </c>
      <c r="I38" s="219">
        <v>6054</v>
      </c>
      <c r="J38" s="75" t="s">
        <v>1328</v>
      </c>
      <c r="K38" s="75" t="s">
        <v>1329</v>
      </c>
      <c r="L38" s="75" t="s">
        <v>507</v>
      </c>
    </row>
    <row r="39" spans="1:12" ht="12.75">
      <c r="A39" s="228">
        <v>37</v>
      </c>
      <c r="B39" s="51" t="s">
        <v>291</v>
      </c>
      <c r="C39" s="51" t="s">
        <v>327</v>
      </c>
      <c r="D39" s="218">
        <v>45085</v>
      </c>
      <c r="E39" s="75">
        <v>6512</v>
      </c>
      <c r="F39" s="248" t="s">
        <v>311</v>
      </c>
      <c r="G39" s="75" t="s">
        <v>1087</v>
      </c>
      <c r="H39" s="216">
        <v>1751</v>
      </c>
      <c r="I39" s="219"/>
      <c r="J39" s="75" t="s">
        <v>1330</v>
      </c>
      <c r="K39" s="75" t="s">
        <v>1089</v>
      </c>
      <c r="L39" s="75" t="s">
        <v>1331</v>
      </c>
    </row>
    <row r="40" spans="1:12" ht="12.75">
      <c r="A40" s="228">
        <v>38</v>
      </c>
      <c r="B40" s="51" t="s">
        <v>291</v>
      </c>
      <c r="C40" s="51" t="s">
        <v>964</v>
      </c>
      <c r="D40" s="218">
        <v>45091</v>
      </c>
      <c r="E40" s="75">
        <v>6615</v>
      </c>
      <c r="F40" s="248" t="s">
        <v>144</v>
      </c>
      <c r="G40" s="75" t="s">
        <v>433</v>
      </c>
      <c r="H40" s="216">
        <v>1978</v>
      </c>
      <c r="I40" s="219">
        <v>1411.15</v>
      </c>
      <c r="J40" s="75" t="s">
        <v>1332</v>
      </c>
      <c r="K40" s="75" t="s">
        <v>1333</v>
      </c>
      <c r="L40" s="75" t="s">
        <v>1334</v>
      </c>
    </row>
    <row r="41" spans="1:12" ht="12.75">
      <c r="A41" s="228">
        <v>39</v>
      </c>
      <c r="B41" s="51" t="s">
        <v>291</v>
      </c>
      <c r="C41" s="51" t="s">
        <v>292</v>
      </c>
      <c r="D41" s="218">
        <v>45110</v>
      </c>
      <c r="E41" s="75">
        <v>5429</v>
      </c>
      <c r="F41" s="75" t="s">
        <v>564</v>
      </c>
      <c r="G41" s="75" t="s">
        <v>565</v>
      </c>
      <c r="H41" s="216" t="s">
        <v>566</v>
      </c>
      <c r="I41" s="219"/>
      <c r="J41" s="75" t="s">
        <v>567</v>
      </c>
      <c r="K41" s="75" t="s">
        <v>568</v>
      </c>
      <c r="L41" s="75" t="s">
        <v>1491</v>
      </c>
    </row>
    <row r="42" spans="1:12" ht="12.75">
      <c r="A42" s="228">
        <v>40</v>
      </c>
      <c r="B42" s="51" t="s">
        <v>291</v>
      </c>
      <c r="C42" s="51" t="s">
        <v>313</v>
      </c>
      <c r="D42" s="218">
        <v>45110</v>
      </c>
      <c r="E42" s="75">
        <v>5429</v>
      </c>
      <c r="F42" s="75" t="s">
        <v>564</v>
      </c>
      <c r="G42" s="75" t="s">
        <v>565</v>
      </c>
      <c r="H42" s="216" t="s">
        <v>566</v>
      </c>
      <c r="I42" s="219"/>
      <c r="J42" s="75" t="s">
        <v>567</v>
      </c>
      <c r="K42" s="75" t="s">
        <v>568</v>
      </c>
      <c r="L42" s="75" t="s">
        <v>1491</v>
      </c>
    </row>
    <row r="43" spans="1:12" ht="12.75">
      <c r="A43" s="228">
        <v>41</v>
      </c>
      <c r="B43" s="51" t="s">
        <v>291</v>
      </c>
      <c r="C43" s="51" t="s">
        <v>292</v>
      </c>
      <c r="D43" s="218">
        <v>45110</v>
      </c>
      <c r="E43" s="75" t="s">
        <v>1492</v>
      </c>
      <c r="F43" s="75" t="s">
        <v>1493</v>
      </c>
      <c r="G43" s="75" t="s">
        <v>1469</v>
      </c>
      <c r="H43" s="216">
        <v>1500</v>
      </c>
      <c r="I43" s="219"/>
      <c r="J43" s="75" t="s">
        <v>1494</v>
      </c>
      <c r="K43" s="75" t="s">
        <v>1495</v>
      </c>
      <c r="L43" s="75" t="s">
        <v>1496</v>
      </c>
    </row>
    <row r="44" spans="1:12" ht="12.75">
      <c r="A44" s="228">
        <v>42</v>
      </c>
      <c r="B44" s="51" t="s">
        <v>291</v>
      </c>
      <c r="C44" s="51" t="s">
        <v>541</v>
      </c>
      <c r="D44" s="218">
        <v>45111</v>
      </c>
      <c r="E44" s="75">
        <v>1236</v>
      </c>
      <c r="F44" s="75" t="s">
        <v>1095</v>
      </c>
      <c r="G44" s="75" t="s">
        <v>1497</v>
      </c>
      <c r="H44" s="216" t="s">
        <v>1097</v>
      </c>
      <c r="I44" s="219"/>
      <c r="J44" s="75" t="s">
        <v>1098</v>
      </c>
      <c r="K44" s="75" t="s">
        <v>1498</v>
      </c>
      <c r="L44" s="75" t="s">
        <v>1100</v>
      </c>
    </row>
    <row r="45" spans="1:12" ht="12.75">
      <c r="A45" s="228">
        <v>43</v>
      </c>
      <c r="B45" s="51" t="s">
        <v>291</v>
      </c>
      <c r="C45" s="51" t="s">
        <v>292</v>
      </c>
      <c r="D45" s="218">
        <v>45120</v>
      </c>
      <c r="E45" s="75">
        <v>6520</v>
      </c>
      <c r="F45" s="75" t="s">
        <v>1499</v>
      </c>
      <c r="G45" s="75" t="s">
        <v>1326</v>
      </c>
      <c r="H45" s="216">
        <v>2100</v>
      </c>
      <c r="I45" s="219"/>
      <c r="J45" s="75" t="s">
        <v>1500</v>
      </c>
      <c r="K45" s="75" t="s">
        <v>1501</v>
      </c>
      <c r="L45" s="75" t="s">
        <v>1502</v>
      </c>
    </row>
    <row r="46" spans="1:12" ht="12.75">
      <c r="A46" s="228">
        <v>44</v>
      </c>
      <c r="B46" s="51" t="s">
        <v>291</v>
      </c>
      <c r="C46" s="51" t="s">
        <v>543</v>
      </c>
      <c r="D46" s="218">
        <v>45120</v>
      </c>
      <c r="E46" s="75">
        <v>6629</v>
      </c>
      <c r="F46" s="248" t="s">
        <v>388</v>
      </c>
      <c r="G46" s="75" t="s">
        <v>1326</v>
      </c>
      <c r="H46" s="216">
        <v>2665</v>
      </c>
      <c r="I46" s="219">
        <v>228.14</v>
      </c>
      <c r="J46" s="75" t="s">
        <v>1503</v>
      </c>
      <c r="K46" s="75" t="s">
        <v>1504</v>
      </c>
      <c r="L46" s="75" t="s">
        <v>1505</v>
      </c>
    </row>
    <row r="47" spans="1:12" ht="12.75">
      <c r="A47" s="228">
        <v>45</v>
      </c>
      <c r="B47" s="51" t="s">
        <v>291</v>
      </c>
      <c r="C47" s="51" t="s">
        <v>327</v>
      </c>
      <c r="D47" s="218">
        <v>45121</v>
      </c>
      <c r="E47" s="75">
        <v>6520</v>
      </c>
      <c r="F47" s="248" t="s">
        <v>510</v>
      </c>
      <c r="G47" s="75" t="s">
        <v>1506</v>
      </c>
      <c r="H47" s="216">
        <v>1840</v>
      </c>
      <c r="I47" s="219"/>
      <c r="J47" s="75" t="s">
        <v>1507</v>
      </c>
      <c r="K47" s="75" t="s">
        <v>1508</v>
      </c>
      <c r="L47" s="75" t="s">
        <v>1509</v>
      </c>
    </row>
    <row r="48" spans="1:12" ht="12.75">
      <c r="A48" s="228">
        <v>46</v>
      </c>
      <c r="B48" s="51" t="s">
        <v>291</v>
      </c>
      <c r="C48" s="51" t="s">
        <v>292</v>
      </c>
      <c r="D48" s="218">
        <v>45121</v>
      </c>
      <c r="E48" s="75">
        <v>771</v>
      </c>
      <c r="F48" s="248" t="s">
        <v>628</v>
      </c>
      <c r="G48" s="75" t="s">
        <v>1510</v>
      </c>
      <c r="H48" s="216">
        <v>559</v>
      </c>
      <c r="I48" s="219"/>
      <c r="J48" s="75" t="s">
        <v>1511</v>
      </c>
      <c r="K48" s="75" t="s">
        <v>1512</v>
      </c>
      <c r="L48" s="75" t="s">
        <v>1513</v>
      </c>
    </row>
    <row r="49" spans="1:12" ht="12.75">
      <c r="A49" s="228">
        <v>47</v>
      </c>
      <c r="B49" s="51" t="s">
        <v>291</v>
      </c>
      <c r="C49" s="51" t="s">
        <v>313</v>
      </c>
      <c r="D49" s="218">
        <v>45121</v>
      </c>
      <c r="E49" s="75">
        <v>771</v>
      </c>
      <c r="F49" s="248" t="s">
        <v>628</v>
      </c>
      <c r="G49" s="75" t="s">
        <v>1510</v>
      </c>
      <c r="H49" s="216">
        <v>559</v>
      </c>
      <c r="I49" s="219"/>
      <c r="J49" s="75" t="s">
        <v>1511</v>
      </c>
      <c r="K49" s="75" t="s">
        <v>1512</v>
      </c>
      <c r="L49" s="75" t="s">
        <v>1513</v>
      </c>
    </row>
    <row r="50" spans="1:12" ht="12.75">
      <c r="A50" s="228">
        <v>48</v>
      </c>
      <c r="B50" s="51" t="s">
        <v>291</v>
      </c>
      <c r="C50" s="51" t="s">
        <v>313</v>
      </c>
      <c r="D50" s="218">
        <v>45121</v>
      </c>
      <c r="E50" s="75" t="s">
        <v>1514</v>
      </c>
      <c r="F50" s="75" t="s">
        <v>1515</v>
      </c>
      <c r="G50" s="75" t="s">
        <v>1469</v>
      </c>
      <c r="H50" s="216">
        <v>1500</v>
      </c>
      <c r="I50" s="219"/>
      <c r="J50" s="75" t="s">
        <v>1494</v>
      </c>
      <c r="K50" s="75" t="s">
        <v>1495</v>
      </c>
      <c r="L50" s="75" t="s">
        <v>1496</v>
      </c>
    </row>
    <row r="51" spans="1:12" ht="12.75">
      <c r="A51" s="228">
        <v>49</v>
      </c>
      <c r="B51" s="51" t="s">
        <v>291</v>
      </c>
      <c r="C51" s="51" t="s">
        <v>541</v>
      </c>
      <c r="D51" s="218">
        <v>45124</v>
      </c>
      <c r="E51" s="75">
        <v>5429</v>
      </c>
      <c r="F51" s="75" t="s">
        <v>564</v>
      </c>
      <c r="G51" s="75" t="s">
        <v>565</v>
      </c>
      <c r="H51" s="216" t="s">
        <v>1516</v>
      </c>
      <c r="I51" s="219"/>
      <c r="J51" s="75" t="s">
        <v>567</v>
      </c>
      <c r="K51" s="75" t="s">
        <v>568</v>
      </c>
      <c r="L51" s="75" t="s">
        <v>1491</v>
      </c>
    </row>
    <row r="52" spans="1:12" ht="12.75">
      <c r="A52" s="228">
        <v>50</v>
      </c>
      <c r="B52" s="51" t="s">
        <v>291</v>
      </c>
      <c r="C52" s="51" t="s">
        <v>541</v>
      </c>
      <c r="D52" s="218">
        <v>45127</v>
      </c>
      <c r="E52" s="75">
        <v>771</v>
      </c>
      <c r="F52" s="248" t="s">
        <v>628</v>
      </c>
      <c r="G52" s="75" t="s">
        <v>1510</v>
      </c>
      <c r="H52" s="216">
        <v>559</v>
      </c>
      <c r="I52" s="219"/>
      <c r="J52" s="75" t="s">
        <v>1511</v>
      </c>
      <c r="K52" s="75" t="s">
        <v>1517</v>
      </c>
      <c r="L52" s="75" t="s">
        <v>1513</v>
      </c>
    </row>
    <row r="53" spans="1:12" ht="12.75">
      <c r="A53" s="228">
        <v>51</v>
      </c>
      <c r="B53" s="51" t="s">
        <v>291</v>
      </c>
      <c r="C53" s="51" t="s">
        <v>313</v>
      </c>
      <c r="D53" s="218">
        <v>45135</v>
      </c>
      <c r="E53" s="75">
        <v>6520</v>
      </c>
      <c r="F53" s="75" t="s">
        <v>1499</v>
      </c>
      <c r="G53" s="75" t="s">
        <v>1326</v>
      </c>
      <c r="H53" s="216">
        <v>2100</v>
      </c>
      <c r="I53" s="219"/>
      <c r="J53" s="75" t="s">
        <v>1500</v>
      </c>
      <c r="K53" s="75" t="s">
        <v>1501</v>
      </c>
      <c r="L53" s="75" t="s">
        <v>1502</v>
      </c>
    </row>
    <row r="54" spans="1:12" ht="12.75">
      <c r="A54" s="228">
        <v>52</v>
      </c>
      <c r="B54" s="51" t="s">
        <v>291</v>
      </c>
      <c r="C54" s="51" t="s">
        <v>541</v>
      </c>
      <c r="D54" s="218">
        <v>45135</v>
      </c>
      <c r="E54" s="75">
        <v>6520</v>
      </c>
      <c r="F54" s="75" t="s">
        <v>1499</v>
      </c>
      <c r="G54" s="75" t="s">
        <v>1326</v>
      </c>
      <c r="H54" s="216">
        <v>2100</v>
      </c>
      <c r="I54" s="219"/>
      <c r="J54" s="75" t="s">
        <v>1500</v>
      </c>
      <c r="K54" s="75" t="s">
        <v>1501</v>
      </c>
      <c r="L54" s="75" t="s">
        <v>1502</v>
      </c>
    </row>
    <row r="55" spans="1:12" ht="12.75">
      <c r="A55" s="228">
        <v>53</v>
      </c>
      <c r="B55" s="51" t="s">
        <v>291</v>
      </c>
      <c r="C55" s="51" t="s">
        <v>313</v>
      </c>
      <c r="D55" s="218">
        <v>45147</v>
      </c>
      <c r="E55" s="75">
        <v>950</v>
      </c>
      <c r="F55" s="284" t="s">
        <v>1755</v>
      </c>
      <c r="G55" s="75" t="s">
        <v>215</v>
      </c>
      <c r="H55" s="216" t="s">
        <v>1756</v>
      </c>
      <c r="I55" s="219"/>
      <c r="J55" s="75" t="s">
        <v>1757</v>
      </c>
      <c r="K55" s="75" t="s">
        <v>1758</v>
      </c>
      <c r="L55" s="75" t="s">
        <v>1759</v>
      </c>
    </row>
    <row r="56" spans="1:12" ht="12.75">
      <c r="A56" s="228">
        <v>54</v>
      </c>
      <c r="B56" s="51" t="s">
        <v>291</v>
      </c>
      <c r="C56" s="51" t="s">
        <v>541</v>
      </c>
      <c r="D56" s="218">
        <v>45159</v>
      </c>
      <c r="E56" s="75">
        <v>3001</v>
      </c>
      <c r="F56" s="285" t="s">
        <v>311</v>
      </c>
      <c r="G56" s="75" t="s">
        <v>1760</v>
      </c>
      <c r="H56" s="216">
        <v>67</v>
      </c>
      <c r="I56" s="219"/>
      <c r="J56" s="75" t="s">
        <v>307</v>
      </c>
      <c r="K56" s="75" t="s">
        <v>308</v>
      </c>
      <c r="L56" s="75" t="s">
        <v>319</v>
      </c>
    </row>
    <row r="57" spans="1:12" ht="12.75">
      <c r="A57" s="228">
        <v>55</v>
      </c>
      <c r="B57" s="51" t="s">
        <v>291</v>
      </c>
      <c r="C57" s="51" t="s">
        <v>1761</v>
      </c>
      <c r="D57" s="218">
        <v>45163</v>
      </c>
      <c r="E57" s="75">
        <v>6520</v>
      </c>
      <c r="F57" s="284" t="s">
        <v>1762</v>
      </c>
      <c r="G57" s="75" t="s">
        <v>1506</v>
      </c>
      <c r="H57" s="216">
        <v>1840</v>
      </c>
      <c r="I57" s="219"/>
      <c r="J57" s="75" t="s">
        <v>1507</v>
      </c>
      <c r="K57" s="75" t="s">
        <v>1508</v>
      </c>
      <c r="L57" s="75" t="s">
        <v>1763</v>
      </c>
    </row>
    <row r="58" spans="1:12" ht="12.75">
      <c r="A58" s="228">
        <v>56</v>
      </c>
      <c r="B58" s="51" t="s">
        <v>291</v>
      </c>
      <c r="C58" s="51" t="s">
        <v>313</v>
      </c>
      <c r="D58" s="218">
        <v>45173</v>
      </c>
      <c r="E58" s="75">
        <v>471</v>
      </c>
      <c r="F58" s="284" t="s">
        <v>1899</v>
      </c>
      <c r="G58" s="75" t="s">
        <v>1900</v>
      </c>
      <c r="H58" s="216" t="s">
        <v>1901</v>
      </c>
      <c r="I58" s="219"/>
      <c r="J58" s="75" t="s">
        <v>1902</v>
      </c>
      <c r="K58" s="75" t="s">
        <v>1903</v>
      </c>
      <c r="L58" s="75" t="s">
        <v>1904</v>
      </c>
    </row>
    <row r="59" spans="1:12" ht="12.75">
      <c r="A59" s="228">
        <v>57</v>
      </c>
      <c r="B59" s="51" t="s">
        <v>291</v>
      </c>
      <c r="C59" s="51" t="s">
        <v>543</v>
      </c>
      <c r="D59" s="218">
        <v>45189</v>
      </c>
      <c r="E59" s="75">
        <v>17</v>
      </c>
      <c r="F59" s="285" t="s">
        <v>1345</v>
      </c>
      <c r="G59" s="75" t="s">
        <v>122</v>
      </c>
      <c r="H59" s="216">
        <v>2783</v>
      </c>
      <c r="I59" s="219">
        <v>1023.19</v>
      </c>
      <c r="J59" s="75" t="s">
        <v>1905</v>
      </c>
      <c r="K59" s="75" t="s">
        <v>1906</v>
      </c>
      <c r="L59" s="75" t="s">
        <v>1907</v>
      </c>
    </row>
    <row r="60" spans="1:12" ht="12.75">
      <c r="A60" s="228">
        <v>58</v>
      </c>
      <c r="B60" s="51" t="s">
        <v>291</v>
      </c>
      <c r="C60" s="51" t="s">
        <v>543</v>
      </c>
      <c r="D60" s="218">
        <v>45195</v>
      </c>
      <c r="E60" s="75">
        <v>6615</v>
      </c>
      <c r="F60" s="285" t="s">
        <v>144</v>
      </c>
      <c r="G60" s="75" t="s">
        <v>433</v>
      </c>
      <c r="H60" s="216">
        <v>1980</v>
      </c>
      <c r="I60" s="219">
        <v>2339.81</v>
      </c>
      <c r="J60" s="75" t="s">
        <v>1332</v>
      </c>
      <c r="K60" s="75" t="s">
        <v>1333</v>
      </c>
      <c r="L60" s="75" t="s">
        <v>1334</v>
      </c>
    </row>
    <row r="61" spans="1:12" ht="12.75">
      <c r="A61" s="228">
        <v>59</v>
      </c>
      <c r="B61" s="51" t="s">
        <v>291</v>
      </c>
      <c r="C61" s="51" t="s">
        <v>543</v>
      </c>
      <c r="D61" s="218">
        <v>45201</v>
      </c>
      <c r="E61" s="75">
        <v>1514</v>
      </c>
      <c r="F61" s="285" t="s">
        <v>906</v>
      </c>
      <c r="G61" s="75" t="s">
        <v>2063</v>
      </c>
      <c r="H61" s="216">
        <v>495</v>
      </c>
      <c r="I61" s="219"/>
      <c r="J61" s="75" t="s">
        <v>2064</v>
      </c>
      <c r="K61" s="262" t="s">
        <v>2065</v>
      </c>
      <c r="L61" s="75" t="s">
        <v>2064</v>
      </c>
    </row>
    <row r="62" spans="1:12" ht="12.75">
      <c r="A62" s="228">
        <v>60</v>
      </c>
      <c r="B62" s="51" t="s">
        <v>291</v>
      </c>
      <c r="C62" s="51" t="s">
        <v>543</v>
      </c>
      <c r="D62" s="218">
        <v>45203</v>
      </c>
      <c r="E62" s="75">
        <v>6512</v>
      </c>
      <c r="F62" s="284" t="s">
        <v>2066</v>
      </c>
      <c r="G62" s="75" t="s">
        <v>1326</v>
      </c>
      <c r="H62" s="216" t="s">
        <v>1631</v>
      </c>
      <c r="I62" s="219">
        <v>7361.98</v>
      </c>
      <c r="J62" s="75" t="s">
        <v>2067</v>
      </c>
      <c r="K62" s="75" t="s">
        <v>2068</v>
      </c>
      <c r="L62" s="75" t="s">
        <v>1907</v>
      </c>
    </row>
    <row r="63" spans="1:12" ht="12.75">
      <c r="A63" s="228">
        <v>61</v>
      </c>
      <c r="B63" s="51" t="s">
        <v>291</v>
      </c>
      <c r="C63" s="51" t="s">
        <v>2069</v>
      </c>
      <c r="D63" s="218">
        <v>45211</v>
      </c>
      <c r="E63" s="75">
        <v>6615</v>
      </c>
      <c r="F63" s="285" t="s">
        <v>144</v>
      </c>
      <c r="G63" s="75" t="s">
        <v>433</v>
      </c>
      <c r="H63" s="216" t="s">
        <v>2070</v>
      </c>
      <c r="I63" s="219"/>
      <c r="J63" s="75" t="s">
        <v>1332</v>
      </c>
      <c r="K63" s="75" t="s">
        <v>1333</v>
      </c>
      <c r="L63" s="75" t="s">
        <v>2071</v>
      </c>
    </row>
    <row r="64" spans="1:12" ht="12.75">
      <c r="A64" s="228">
        <v>62</v>
      </c>
      <c r="B64" s="51" t="s">
        <v>291</v>
      </c>
      <c r="C64" s="51" t="s">
        <v>543</v>
      </c>
      <c r="D64" s="218">
        <v>45212</v>
      </c>
      <c r="E64" s="75">
        <v>806</v>
      </c>
      <c r="F64" s="285" t="s">
        <v>328</v>
      </c>
      <c r="G64" s="75" t="s">
        <v>1409</v>
      </c>
      <c r="H64" s="216">
        <v>1878</v>
      </c>
      <c r="I64" s="219">
        <v>230.42</v>
      </c>
      <c r="J64" s="75" t="s">
        <v>2072</v>
      </c>
      <c r="K64" s="75" t="s">
        <v>2073</v>
      </c>
      <c r="L64" s="75" t="s">
        <v>2074</v>
      </c>
    </row>
    <row r="65" spans="1:12" ht="12.75">
      <c r="A65" s="228">
        <v>63</v>
      </c>
      <c r="B65" s="51" t="s">
        <v>291</v>
      </c>
      <c r="C65" s="51" t="s">
        <v>292</v>
      </c>
      <c r="D65" s="218">
        <v>45237</v>
      </c>
      <c r="E65" s="75">
        <v>5632</v>
      </c>
      <c r="F65" s="284">
        <v>452</v>
      </c>
      <c r="G65" s="75" t="s">
        <v>960</v>
      </c>
      <c r="H65" s="216">
        <v>2886</v>
      </c>
      <c r="I65" s="219"/>
      <c r="J65" s="75" t="s">
        <v>2221</v>
      </c>
      <c r="K65" s="75" t="s">
        <v>962</v>
      </c>
      <c r="L65" s="75" t="s">
        <v>2222</v>
      </c>
    </row>
    <row r="66" spans="1:12" ht="12.75">
      <c r="A66" s="228">
        <v>64</v>
      </c>
      <c r="B66" s="51" t="s">
        <v>291</v>
      </c>
      <c r="C66" s="51" t="s">
        <v>543</v>
      </c>
      <c r="D66" s="218">
        <v>45240</v>
      </c>
      <c r="E66" s="75">
        <v>1849</v>
      </c>
      <c r="F66" s="284">
        <v>13</v>
      </c>
      <c r="G66" s="75" t="s">
        <v>1354</v>
      </c>
      <c r="H66" s="216">
        <v>1683</v>
      </c>
      <c r="I66" s="219">
        <v>117.3</v>
      </c>
      <c r="J66" s="75" t="s">
        <v>2223</v>
      </c>
      <c r="K66" s="75" t="s">
        <v>2224</v>
      </c>
      <c r="L66" s="75" t="s">
        <v>2225</v>
      </c>
    </row>
    <row r="67" spans="1:12" ht="12.75">
      <c r="A67" s="228">
        <v>65</v>
      </c>
      <c r="B67" s="51" t="s">
        <v>291</v>
      </c>
      <c r="C67" s="51" t="s">
        <v>541</v>
      </c>
      <c r="D67" s="218">
        <v>45246</v>
      </c>
      <c r="E67" s="75">
        <v>6520</v>
      </c>
      <c r="F67" s="284" t="s">
        <v>2226</v>
      </c>
      <c r="G67" s="75" t="s">
        <v>2227</v>
      </c>
      <c r="H67" s="216">
        <v>1840</v>
      </c>
      <c r="I67" s="219"/>
      <c r="J67" s="75" t="s">
        <v>1507</v>
      </c>
      <c r="K67" s="75" t="s">
        <v>1508</v>
      </c>
      <c r="L67" s="75" t="s">
        <v>1763</v>
      </c>
    </row>
    <row r="68" spans="1:12" ht="12.75">
      <c r="A68" s="228">
        <v>66</v>
      </c>
      <c r="B68" s="51" t="s">
        <v>291</v>
      </c>
      <c r="C68" s="51" t="s">
        <v>2228</v>
      </c>
      <c r="D68" s="218">
        <v>45257</v>
      </c>
      <c r="E68" s="75">
        <v>17</v>
      </c>
      <c r="F68" s="285" t="s">
        <v>1345</v>
      </c>
      <c r="G68" s="75" t="s">
        <v>122</v>
      </c>
      <c r="H68" s="216">
        <v>2783</v>
      </c>
      <c r="I68" s="219"/>
      <c r="J68" s="75" t="s">
        <v>1905</v>
      </c>
      <c r="K68" s="75" t="s">
        <v>1906</v>
      </c>
      <c r="L68" s="75" t="s">
        <v>1759</v>
      </c>
    </row>
    <row r="69" spans="1:12" ht="12.75">
      <c r="A69" s="228">
        <v>67</v>
      </c>
      <c r="B69" s="51" t="s">
        <v>291</v>
      </c>
      <c r="C69" s="51" t="s">
        <v>541</v>
      </c>
      <c r="D69" s="218">
        <v>45260</v>
      </c>
      <c r="E69" s="75">
        <v>6512</v>
      </c>
      <c r="F69" s="285" t="s">
        <v>454</v>
      </c>
      <c r="G69" s="75" t="s">
        <v>1087</v>
      </c>
      <c r="H69" s="216">
        <v>1401</v>
      </c>
      <c r="I69" s="219"/>
      <c r="J69" s="75" t="s">
        <v>2229</v>
      </c>
      <c r="K69" s="75" t="s">
        <v>2230</v>
      </c>
      <c r="L69" s="75" t="s">
        <v>2231</v>
      </c>
    </row>
    <row r="70" spans="1:12" ht="12.75">
      <c r="A70" s="228">
        <v>68</v>
      </c>
      <c r="B70" s="51" t="s">
        <v>291</v>
      </c>
      <c r="C70" s="51" t="s">
        <v>543</v>
      </c>
      <c r="D70" s="218">
        <v>45260</v>
      </c>
      <c r="E70" s="75">
        <v>6512</v>
      </c>
      <c r="F70" s="285" t="s">
        <v>2232</v>
      </c>
      <c r="G70" s="75" t="s">
        <v>433</v>
      </c>
      <c r="H70" s="216">
        <v>1567</v>
      </c>
      <c r="I70" s="219">
        <v>566.25</v>
      </c>
      <c r="J70" s="75" t="s">
        <v>2233</v>
      </c>
      <c r="K70" s="75" t="s">
        <v>2234</v>
      </c>
      <c r="L70" s="75" t="s">
        <v>1907</v>
      </c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38"/>
  <sheetViews>
    <sheetView zoomScalePageLayoutView="0" workbookViewId="0" topLeftCell="A1">
      <pane xSplit="1" ySplit="2" topLeftCell="B1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9" sqref="A139"/>
    </sheetView>
  </sheetViews>
  <sheetFormatPr defaultColWidth="11.421875" defaultRowHeight="12.75"/>
  <cols>
    <col min="1" max="1" width="6.28125" style="71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03" bestFit="1" customWidth="1"/>
    <col min="13" max="13" width="16.28125" style="22" bestFit="1" customWidth="1"/>
    <col min="14" max="14" width="10.140625" style="16" bestFit="1" customWidth="1"/>
    <col min="15" max="15" width="15.7109375" style="241" bestFit="1" customWidth="1"/>
    <col min="16" max="16" width="13.7109375" style="243" bestFit="1" customWidth="1"/>
    <col min="17" max="17" width="13.421875" style="241" bestFit="1" customWidth="1"/>
    <col min="18" max="18" width="10.57421875" style="243" bestFit="1" customWidth="1"/>
    <col min="19" max="19" width="12.00390625" style="241" bestFit="1" customWidth="1"/>
    <col min="20" max="20" width="10.140625" style="152" bestFit="1" customWidth="1"/>
    <col min="21" max="21" width="12.421875" style="152" bestFit="1" customWidth="1"/>
    <col min="22" max="22" width="10.57421875" style="152" bestFit="1" customWidth="1"/>
    <col min="23" max="23" width="10.140625" style="152" bestFit="1" customWidth="1"/>
    <col min="24" max="29" width="11.421875" style="152" customWidth="1"/>
    <col min="30" max="16384" width="11.421875" style="1" customWidth="1"/>
  </cols>
  <sheetData>
    <row r="1" spans="1:29" s="59" customFormat="1" ht="12.75">
      <c r="A1" s="88" t="s">
        <v>8</v>
      </c>
      <c r="B1" s="92" t="s">
        <v>11</v>
      </c>
      <c r="C1" s="92" t="s">
        <v>45</v>
      </c>
      <c r="D1" s="92" t="s">
        <v>15</v>
      </c>
      <c r="E1" s="289" t="s">
        <v>3</v>
      </c>
      <c r="F1" s="288"/>
      <c r="G1" s="289" t="s">
        <v>53</v>
      </c>
      <c r="H1" s="288"/>
      <c r="I1" s="119"/>
      <c r="J1" s="120"/>
      <c r="K1" s="128"/>
      <c r="L1" s="201"/>
      <c r="M1" s="139"/>
      <c r="N1" s="229"/>
      <c r="O1" s="232"/>
      <c r="P1" s="233"/>
      <c r="Q1" s="232"/>
      <c r="R1" s="233"/>
      <c r="S1" s="232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29" s="59" customFormat="1" ht="12.75">
      <c r="A2" s="153" t="s">
        <v>23</v>
      </c>
      <c r="B2" s="154"/>
      <c r="C2" s="154"/>
      <c r="D2" s="154"/>
      <c r="E2" s="155" t="s">
        <v>49</v>
      </c>
      <c r="F2" s="156" t="s">
        <v>50</v>
      </c>
      <c r="G2" s="157" t="s">
        <v>54</v>
      </c>
      <c r="H2" s="158" t="s">
        <v>55</v>
      </c>
      <c r="I2" s="159" t="s">
        <v>7</v>
      </c>
      <c r="J2" s="159" t="s">
        <v>18</v>
      </c>
      <c r="K2" s="159" t="s">
        <v>9</v>
      </c>
      <c r="L2" s="202" t="s">
        <v>4</v>
      </c>
      <c r="M2" s="160" t="s">
        <v>32</v>
      </c>
      <c r="N2" s="230" t="s">
        <v>15</v>
      </c>
      <c r="O2" s="234"/>
      <c r="P2" s="235"/>
      <c r="Q2" s="234"/>
      <c r="R2" s="235"/>
      <c r="S2" s="234"/>
      <c r="T2" s="235"/>
      <c r="U2" s="236"/>
      <c r="V2" s="236"/>
      <c r="W2" s="236"/>
      <c r="X2" s="236"/>
      <c r="Y2" s="169"/>
      <c r="Z2" s="169"/>
      <c r="AA2" s="169"/>
      <c r="AB2" s="169"/>
      <c r="AC2" s="169"/>
    </row>
    <row r="3" spans="1:29" s="59" customFormat="1" ht="12.75">
      <c r="A3" s="44">
        <v>1</v>
      </c>
      <c r="B3" s="36" t="s">
        <v>82</v>
      </c>
      <c r="C3" s="36" t="s">
        <v>42</v>
      </c>
      <c r="D3" s="42">
        <v>44929</v>
      </c>
      <c r="E3" s="33">
        <v>6235</v>
      </c>
      <c r="F3" s="47" t="s">
        <v>163</v>
      </c>
      <c r="G3" s="34" t="s">
        <v>155</v>
      </c>
      <c r="H3" s="33">
        <v>1363</v>
      </c>
      <c r="I3" s="50">
        <v>23746.53</v>
      </c>
      <c r="J3" s="33" t="s">
        <v>111</v>
      </c>
      <c r="K3" s="33" t="s">
        <v>211</v>
      </c>
      <c r="L3" s="188" t="s">
        <v>212</v>
      </c>
      <c r="M3" s="210" t="s">
        <v>213</v>
      </c>
      <c r="N3" s="231">
        <v>43720</v>
      </c>
      <c r="O3" s="232"/>
      <c r="P3" s="237"/>
      <c r="Q3" s="232"/>
      <c r="R3" s="237"/>
      <c r="S3" s="232"/>
      <c r="T3" s="237"/>
      <c r="U3" s="233"/>
      <c r="V3" s="233"/>
      <c r="W3" s="169"/>
      <c r="X3" s="169"/>
      <c r="Y3" s="169"/>
      <c r="Z3" s="169"/>
      <c r="AA3" s="169"/>
      <c r="AB3" s="169"/>
      <c r="AC3" s="169"/>
    </row>
    <row r="4" spans="1:29" s="59" customFormat="1" ht="12.75">
      <c r="A4" s="44">
        <v>2</v>
      </c>
      <c r="B4" s="36" t="s">
        <v>82</v>
      </c>
      <c r="C4" s="36" t="s">
        <v>41</v>
      </c>
      <c r="D4" s="42">
        <v>44931</v>
      </c>
      <c r="E4" s="33">
        <v>13</v>
      </c>
      <c r="F4" s="47" t="s">
        <v>214</v>
      </c>
      <c r="G4" s="34" t="s">
        <v>215</v>
      </c>
      <c r="H4" s="33">
        <v>1534</v>
      </c>
      <c r="I4" s="50">
        <v>88.75</v>
      </c>
      <c r="J4" s="33" t="s">
        <v>151</v>
      </c>
      <c r="K4" s="33" t="s">
        <v>216</v>
      </c>
      <c r="L4" s="281" t="s">
        <v>217</v>
      </c>
      <c r="M4" s="70" t="s">
        <v>218</v>
      </c>
      <c r="N4" s="70">
        <v>44755</v>
      </c>
      <c r="O4" s="232"/>
      <c r="P4" s="238"/>
      <c r="Q4" s="232"/>
      <c r="R4" s="237"/>
      <c r="S4" s="232"/>
      <c r="T4" s="237"/>
      <c r="U4" s="233"/>
      <c r="V4" s="237"/>
      <c r="W4" s="169"/>
      <c r="X4" s="169"/>
      <c r="Y4" s="169"/>
      <c r="Z4" s="169"/>
      <c r="AA4" s="169"/>
      <c r="AB4" s="169"/>
      <c r="AC4" s="169"/>
    </row>
    <row r="5" spans="1:29" s="59" customFormat="1" ht="12.75">
      <c r="A5" s="44">
        <v>3</v>
      </c>
      <c r="B5" s="36" t="s">
        <v>82</v>
      </c>
      <c r="C5" s="36" t="s">
        <v>41</v>
      </c>
      <c r="D5" s="42">
        <v>44931</v>
      </c>
      <c r="E5" s="33">
        <v>712</v>
      </c>
      <c r="F5" s="47" t="s">
        <v>144</v>
      </c>
      <c r="G5" s="34" t="s">
        <v>219</v>
      </c>
      <c r="H5" s="33" t="s">
        <v>220</v>
      </c>
      <c r="I5" s="50">
        <v>75.35</v>
      </c>
      <c r="J5" s="33" t="s">
        <v>151</v>
      </c>
      <c r="K5" s="33" t="s">
        <v>221</v>
      </c>
      <c r="L5" s="188" t="s">
        <v>222</v>
      </c>
      <c r="M5" s="33" t="s">
        <v>223</v>
      </c>
      <c r="N5" s="86">
        <v>44792</v>
      </c>
      <c r="O5" s="232"/>
      <c r="P5" s="237"/>
      <c r="Q5" s="232"/>
      <c r="R5" s="237"/>
      <c r="S5" s="232"/>
      <c r="T5" s="237"/>
      <c r="U5" s="233"/>
      <c r="V5" s="237"/>
      <c r="W5" s="169"/>
      <c r="X5" s="169"/>
      <c r="Y5" s="169"/>
      <c r="Z5" s="169"/>
      <c r="AA5" s="169"/>
      <c r="AB5" s="169"/>
      <c r="AC5" s="169"/>
    </row>
    <row r="6" spans="1:29" s="59" customFormat="1" ht="12.75">
      <c r="A6" s="44">
        <v>4</v>
      </c>
      <c r="B6" s="36" t="s">
        <v>82</v>
      </c>
      <c r="C6" s="36" t="s">
        <v>41</v>
      </c>
      <c r="D6" s="42">
        <v>44937</v>
      </c>
      <c r="E6" s="33">
        <v>6315</v>
      </c>
      <c r="F6" s="47" t="s">
        <v>224</v>
      </c>
      <c r="G6" s="34" t="s">
        <v>225</v>
      </c>
      <c r="H6" s="33">
        <v>1432</v>
      </c>
      <c r="I6" s="50">
        <v>95.74</v>
      </c>
      <c r="J6" s="33" t="s">
        <v>111</v>
      </c>
      <c r="K6" s="33" t="s">
        <v>226</v>
      </c>
      <c r="L6" s="281" t="s">
        <v>227</v>
      </c>
      <c r="M6" s="33" t="s">
        <v>228</v>
      </c>
      <c r="N6" s="86">
        <v>44778</v>
      </c>
      <c r="O6" s="232"/>
      <c r="P6" s="237"/>
      <c r="Q6" s="232"/>
      <c r="R6" s="237"/>
      <c r="S6" s="232"/>
      <c r="T6" s="237"/>
      <c r="U6" s="169"/>
      <c r="V6" s="238"/>
      <c r="W6" s="169"/>
      <c r="X6" s="238"/>
      <c r="Y6" s="169"/>
      <c r="Z6" s="169"/>
      <c r="AA6" s="169"/>
      <c r="AB6" s="169"/>
      <c r="AC6" s="169"/>
    </row>
    <row r="7" spans="1:24" ht="12.75">
      <c r="A7" s="44">
        <v>5</v>
      </c>
      <c r="B7" s="36" t="s">
        <v>82</v>
      </c>
      <c r="C7" s="36" t="s">
        <v>41</v>
      </c>
      <c r="D7" s="42">
        <v>44939</v>
      </c>
      <c r="E7" s="33">
        <v>6139</v>
      </c>
      <c r="F7" s="47" t="s">
        <v>229</v>
      </c>
      <c r="G7" s="34" t="s">
        <v>155</v>
      </c>
      <c r="H7" s="33" t="s">
        <v>230</v>
      </c>
      <c r="I7" s="50">
        <v>5051.43</v>
      </c>
      <c r="J7" s="33" t="s">
        <v>151</v>
      </c>
      <c r="K7" s="33" t="s">
        <v>231</v>
      </c>
      <c r="L7" s="188" t="s">
        <v>232</v>
      </c>
      <c r="M7" s="33" t="s">
        <v>233</v>
      </c>
      <c r="N7" s="86">
        <v>44734</v>
      </c>
      <c r="O7" s="232"/>
      <c r="P7" s="237"/>
      <c r="Q7" s="232"/>
      <c r="R7" s="237"/>
      <c r="S7" s="232"/>
      <c r="T7" s="237"/>
      <c r="U7" s="169"/>
      <c r="V7" s="238"/>
      <c r="W7" s="169"/>
      <c r="X7" s="238"/>
    </row>
    <row r="8" spans="1:18" ht="12.75">
      <c r="A8" s="13">
        <v>6</v>
      </c>
      <c r="B8" s="36" t="s">
        <v>82</v>
      </c>
      <c r="C8" s="36" t="s">
        <v>41</v>
      </c>
      <c r="D8" s="18">
        <v>44939</v>
      </c>
      <c r="E8" s="126">
        <v>2471</v>
      </c>
      <c r="F8" s="47" t="s">
        <v>234</v>
      </c>
      <c r="G8" s="161" t="s">
        <v>235</v>
      </c>
      <c r="H8" s="33">
        <v>1529</v>
      </c>
      <c r="I8" s="162">
        <v>12026.91</v>
      </c>
      <c r="J8" s="151" t="s">
        <v>111</v>
      </c>
      <c r="K8" s="33" t="s">
        <v>236</v>
      </c>
      <c r="L8" s="188" t="s">
        <v>237</v>
      </c>
      <c r="M8" s="204" t="s">
        <v>238</v>
      </c>
      <c r="N8" s="163">
        <v>43899</v>
      </c>
      <c r="O8" s="239"/>
      <c r="P8" s="240"/>
      <c r="Q8" s="232"/>
      <c r="R8" s="240"/>
    </row>
    <row r="9" spans="1:20" ht="12.75">
      <c r="A9" s="13">
        <v>7</v>
      </c>
      <c r="B9" s="36" t="s">
        <v>82</v>
      </c>
      <c r="C9" s="36" t="s">
        <v>41</v>
      </c>
      <c r="D9" s="18">
        <v>44942</v>
      </c>
      <c r="E9" s="126">
        <v>5432</v>
      </c>
      <c r="F9" s="47" t="s">
        <v>239</v>
      </c>
      <c r="G9" s="161" t="s">
        <v>240</v>
      </c>
      <c r="H9" s="126">
        <v>2958</v>
      </c>
      <c r="I9" s="162">
        <v>16430.25</v>
      </c>
      <c r="J9" s="151" t="s">
        <v>111</v>
      </c>
      <c r="K9" s="33" t="s">
        <v>241</v>
      </c>
      <c r="L9" s="188" t="s">
        <v>242</v>
      </c>
      <c r="M9" s="151" t="s">
        <v>243</v>
      </c>
      <c r="N9" s="164">
        <v>43188</v>
      </c>
      <c r="O9" s="242"/>
      <c r="P9" s="240"/>
      <c r="Q9" s="239"/>
      <c r="R9" s="240"/>
      <c r="S9" s="232"/>
      <c r="T9" s="240"/>
    </row>
    <row r="10" spans="1:18" ht="12.75">
      <c r="A10" s="13">
        <v>8</v>
      </c>
      <c r="B10" s="36" t="s">
        <v>82</v>
      </c>
      <c r="C10" s="36" t="s">
        <v>41</v>
      </c>
      <c r="D10" s="18">
        <v>44943</v>
      </c>
      <c r="E10" s="126">
        <v>241</v>
      </c>
      <c r="F10" s="47" t="s">
        <v>244</v>
      </c>
      <c r="G10" s="161" t="s">
        <v>245</v>
      </c>
      <c r="H10" s="126">
        <v>3410</v>
      </c>
      <c r="I10" s="162">
        <v>4717.06</v>
      </c>
      <c r="J10" s="151" t="s">
        <v>111</v>
      </c>
      <c r="K10" s="33" t="s">
        <v>246</v>
      </c>
      <c r="L10" s="188" t="s">
        <v>247</v>
      </c>
      <c r="M10" s="47" t="s">
        <v>248</v>
      </c>
      <c r="N10" s="163">
        <v>43852</v>
      </c>
      <c r="O10" s="239"/>
      <c r="P10" s="240"/>
      <c r="Q10" s="232"/>
      <c r="R10" s="240"/>
    </row>
    <row r="11" spans="1:16" ht="12.75">
      <c r="A11" s="13">
        <v>9</v>
      </c>
      <c r="B11" s="36" t="s">
        <v>82</v>
      </c>
      <c r="C11" s="36" t="s">
        <v>41</v>
      </c>
      <c r="D11" s="18">
        <v>44944</v>
      </c>
      <c r="E11" s="126">
        <v>5469</v>
      </c>
      <c r="F11" s="47" t="s">
        <v>249</v>
      </c>
      <c r="G11" s="161" t="s">
        <v>250</v>
      </c>
      <c r="H11" s="126">
        <v>5479</v>
      </c>
      <c r="I11" s="162">
        <v>6457.45</v>
      </c>
      <c r="J11" s="151" t="s">
        <v>111</v>
      </c>
      <c r="K11" s="33" t="s">
        <v>251</v>
      </c>
      <c r="L11" s="188" t="s">
        <v>252</v>
      </c>
      <c r="M11" s="47" t="s">
        <v>253</v>
      </c>
      <c r="N11" s="163">
        <v>42914</v>
      </c>
      <c r="O11" s="232"/>
      <c r="P11" s="240"/>
    </row>
    <row r="12" spans="1:18" ht="12.75">
      <c r="A12" s="13">
        <v>10</v>
      </c>
      <c r="B12" s="36" t="s">
        <v>82</v>
      </c>
      <c r="C12" s="36" t="s">
        <v>41</v>
      </c>
      <c r="D12" s="18">
        <v>44950</v>
      </c>
      <c r="E12" s="126">
        <v>552</v>
      </c>
      <c r="F12" s="47" t="s">
        <v>254</v>
      </c>
      <c r="G12" s="161" t="s">
        <v>255</v>
      </c>
      <c r="H12" s="33">
        <v>3933</v>
      </c>
      <c r="I12" s="162">
        <v>673.17</v>
      </c>
      <c r="J12" s="151" t="s">
        <v>151</v>
      </c>
      <c r="K12" s="33" t="s">
        <v>256</v>
      </c>
      <c r="L12" s="188" t="s">
        <v>257</v>
      </c>
      <c r="M12" s="47" t="s">
        <v>258</v>
      </c>
      <c r="N12" s="163">
        <v>44515</v>
      </c>
      <c r="O12" s="232"/>
      <c r="P12" s="240"/>
      <c r="Q12" s="232"/>
      <c r="R12" s="240"/>
    </row>
    <row r="13" spans="1:18" ht="12.75">
      <c r="A13" s="13">
        <v>11</v>
      </c>
      <c r="B13" s="36" t="s">
        <v>82</v>
      </c>
      <c r="C13" s="36" t="s">
        <v>41</v>
      </c>
      <c r="D13" s="18">
        <v>44952</v>
      </c>
      <c r="E13" s="33">
        <v>738</v>
      </c>
      <c r="F13" s="47" t="s">
        <v>224</v>
      </c>
      <c r="G13" s="161" t="s">
        <v>259</v>
      </c>
      <c r="H13" s="126">
        <v>3451</v>
      </c>
      <c r="I13" s="162">
        <v>6089.96</v>
      </c>
      <c r="J13" s="151" t="s">
        <v>111</v>
      </c>
      <c r="K13" s="33" t="s">
        <v>260</v>
      </c>
      <c r="L13" s="188" t="s">
        <v>261</v>
      </c>
      <c r="M13" s="47" t="s">
        <v>262</v>
      </c>
      <c r="N13" s="163">
        <v>6117.72</v>
      </c>
      <c r="O13" s="239"/>
      <c r="P13" s="240"/>
      <c r="Q13" s="232"/>
      <c r="R13" s="240"/>
    </row>
    <row r="14" spans="1:24" ht="12.75">
      <c r="A14" s="13">
        <v>12</v>
      </c>
      <c r="B14" s="36" t="s">
        <v>82</v>
      </c>
      <c r="C14" s="36" t="s">
        <v>41</v>
      </c>
      <c r="D14" s="18">
        <v>44958</v>
      </c>
      <c r="E14" s="126">
        <v>1038</v>
      </c>
      <c r="F14" s="47" t="s">
        <v>517</v>
      </c>
      <c r="G14" s="161" t="s">
        <v>259</v>
      </c>
      <c r="H14" s="33">
        <v>3330</v>
      </c>
      <c r="I14" s="162">
        <v>7026.23</v>
      </c>
      <c r="J14" s="151" t="s">
        <v>111</v>
      </c>
      <c r="K14" s="33" t="s">
        <v>518</v>
      </c>
      <c r="L14" s="188" t="s">
        <v>519</v>
      </c>
      <c r="M14" s="47" t="s">
        <v>520</v>
      </c>
      <c r="N14" s="163">
        <v>43147</v>
      </c>
      <c r="O14" s="239"/>
      <c r="P14" s="240"/>
      <c r="Q14" s="232"/>
      <c r="R14" s="240"/>
      <c r="S14" s="232"/>
      <c r="T14" s="244"/>
      <c r="U14" s="169"/>
      <c r="V14" s="244"/>
      <c r="W14" s="169"/>
      <c r="X14" s="244"/>
    </row>
    <row r="15" spans="1:14" ht="12.75">
      <c r="A15" s="13">
        <v>13</v>
      </c>
      <c r="B15" s="36" t="s">
        <v>82</v>
      </c>
      <c r="C15" s="36" t="s">
        <v>41</v>
      </c>
      <c r="D15" s="70">
        <v>44958</v>
      </c>
      <c r="E15" s="126">
        <v>40</v>
      </c>
      <c r="F15" s="47" t="s">
        <v>206</v>
      </c>
      <c r="G15" s="161" t="s">
        <v>209</v>
      </c>
      <c r="H15" s="33">
        <v>70</v>
      </c>
      <c r="I15" s="162">
        <v>334.5</v>
      </c>
      <c r="J15" s="151" t="s">
        <v>336</v>
      </c>
      <c r="K15" s="33" t="s">
        <v>207</v>
      </c>
      <c r="L15" s="188" t="s">
        <v>521</v>
      </c>
      <c r="M15" s="47" t="s">
        <v>522</v>
      </c>
      <c r="N15" s="86">
        <v>11946</v>
      </c>
    </row>
    <row r="16" spans="1:14" ht="12.75">
      <c r="A16" s="13">
        <v>14</v>
      </c>
      <c r="B16" s="36" t="s">
        <v>82</v>
      </c>
      <c r="C16" s="36" t="s">
        <v>41</v>
      </c>
      <c r="D16" s="18">
        <v>44958</v>
      </c>
      <c r="E16" s="126">
        <v>6613</v>
      </c>
      <c r="F16" s="47" t="s">
        <v>523</v>
      </c>
      <c r="G16" s="161" t="s">
        <v>302</v>
      </c>
      <c r="H16" s="126">
        <v>1410</v>
      </c>
      <c r="I16" s="162">
        <v>20487.14</v>
      </c>
      <c r="J16" s="151" t="s">
        <v>111</v>
      </c>
      <c r="K16" s="33" t="s">
        <v>524</v>
      </c>
      <c r="L16" s="188" t="s">
        <v>525</v>
      </c>
      <c r="M16" s="47" t="s">
        <v>199</v>
      </c>
      <c r="N16" s="163">
        <v>43482</v>
      </c>
    </row>
    <row r="17" spans="1:14" ht="12.75">
      <c r="A17" s="13">
        <v>15</v>
      </c>
      <c r="B17" s="36" t="s">
        <v>82</v>
      </c>
      <c r="C17" s="36" t="s">
        <v>41</v>
      </c>
      <c r="D17" s="18">
        <v>44967</v>
      </c>
      <c r="E17" s="126">
        <v>5429</v>
      </c>
      <c r="F17" s="47" t="s">
        <v>311</v>
      </c>
      <c r="G17" s="161" t="s">
        <v>468</v>
      </c>
      <c r="H17" s="33" t="s">
        <v>526</v>
      </c>
      <c r="I17" s="34">
        <v>875.36</v>
      </c>
      <c r="J17" s="151" t="s">
        <v>151</v>
      </c>
      <c r="K17" s="33" t="s">
        <v>527</v>
      </c>
      <c r="L17" s="188" t="s">
        <v>528</v>
      </c>
      <c r="M17" s="47" t="s">
        <v>529</v>
      </c>
      <c r="N17" s="163">
        <v>44855</v>
      </c>
    </row>
    <row r="18" spans="1:14" ht="12.75">
      <c r="A18" s="13">
        <v>16</v>
      </c>
      <c r="B18" s="36" t="s">
        <v>82</v>
      </c>
      <c r="C18" s="36" t="s">
        <v>41</v>
      </c>
      <c r="D18" s="18">
        <v>44977</v>
      </c>
      <c r="E18" s="126">
        <v>3932</v>
      </c>
      <c r="F18" s="47" t="s">
        <v>530</v>
      </c>
      <c r="G18" s="161" t="s">
        <v>179</v>
      </c>
      <c r="H18" s="126">
        <v>2900</v>
      </c>
      <c r="I18" s="162">
        <v>253.97</v>
      </c>
      <c r="J18" s="151" t="s">
        <v>336</v>
      </c>
      <c r="K18" s="33" t="s">
        <v>531</v>
      </c>
      <c r="L18" s="188" t="s">
        <v>532</v>
      </c>
      <c r="M18" s="47" t="s">
        <v>533</v>
      </c>
      <c r="N18" s="163">
        <v>44846</v>
      </c>
    </row>
    <row r="19" spans="1:20" ht="12.75">
      <c r="A19" s="13">
        <v>17</v>
      </c>
      <c r="B19" s="36" t="s">
        <v>82</v>
      </c>
      <c r="C19" s="36" t="s">
        <v>41</v>
      </c>
      <c r="D19" s="18">
        <v>44984</v>
      </c>
      <c r="E19" s="126">
        <v>766</v>
      </c>
      <c r="F19" s="47" t="s">
        <v>534</v>
      </c>
      <c r="G19" s="161" t="s">
        <v>166</v>
      </c>
      <c r="H19" s="33">
        <v>557</v>
      </c>
      <c r="I19" s="162">
        <v>5264.91</v>
      </c>
      <c r="J19" s="151" t="s">
        <v>111</v>
      </c>
      <c r="K19" s="33" t="s">
        <v>535</v>
      </c>
      <c r="L19" s="188" t="s">
        <v>536</v>
      </c>
      <c r="M19" s="47" t="s">
        <v>537</v>
      </c>
      <c r="N19" s="163">
        <v>42671</v>
      </c>
      <c r="O19" s="239"/>
      <c r="P19" s="240"/>
      <c r="Q19" s="232"/>
      <c r="R19" s="240"/>
      <c r="S19" s="232"/>
      <c r="T19" s="244"/>
    </row>
    <row r="20" spans="1:18" ht="12.75">
      <c r="A20" s="13">
        <v>18</v>
      </c>
      <c r="B20" s="36" t="s">
        <v>82</v>
      </c>
      <c r="C20" s="36" t="s">
        <v>42</v>
      </c>
      <c r="D20" s="18">
        <v>44985</v>
      </c>
      <c r="E20" s="126">
        <v>719</v>
      </c>
      <c r="F20" s="47" t="s">
        <v>311</v>
      </c>
      <c r="G20" s="161" t="s">
        <v>122</v>
      </c>
      <c r="H20" s="126">
        <v>2630</v>
      </c>
      <c r="I20" s="162">
        <v>11672.24</v>
      </c>
      <c r="J20" s="151" t="s">
        <v>111</v>
      </c>
      <c r="K20" s="33" t="s">
        <v>538</v>
      </c>
      <c r="L20" s="188" t="s">
        <v>539</v>
      </c>
      <c r="M20" s="47" t="s">
        <v>540</v>
      </c>
      <c r="N20" s="163">
        <v>43619</v>
      </c>
      <c r="O20" s="239"/>
      <c r="P20" s="240"/>
      <c r="Q20" s="232"/>
      <c r="R20" s="240"/>
    </row>
    <row r="21" spans="1:18" ht="12.75">
      <c r="A21" s="13">
        <v>19</v>
      </c>
      <c r="B21" s="36" t="s">
        <v>82</v>
      </c>
      <c r="C21" s="36" t="s">
        <v>41</v>
      </c>
      <c r="D21" s="18">
        <v>44988</v>
      </c>
      <c r="E21" s="126">
        <v>5</v>
      </c>
      <c r="F21" s="47" t="s">
        <v>634</v>
      </c>
      <c r="G21" s="161" t="s">
        <v>705</v>
      </c>
      <c r="H21" s="33" t="s">
        <v>340</v>
      </c>
      <c r="I21" s="162">
        <v>137.2</v>
      </c>
      <c r="J21" s="151" t="s">
        <v>707</v>
      </c>
      <c r="K21" s="33" t="s">
        <v>337</v>
      </c>
      <c r="L21" s="281" t="s">
        <v>706</v>
      </c>
      <c r="M21" s="47" t="s">
        <v>710</v>
      </c>
      <c r="N21" s="163">
        <v>44964</v>
      </c>
      <c r="O21" s="239"/>
      <c r="P21" s="240"/>
      <c r="Q21" s="232"/>
      <c r="R21" s="240"/>
    </row>
    <row r="22" spans="1:20" ht="12.75">
      <c r="A22" s="13">
        <v>20</v>
      </c>
      <c r="B22" s="36" t="s">
        <v>82</v>
      </c>
      <c r="C22" s="36" t="s">
        <v>41</v>
      </c>
      <c r="D22" s="18">
        <v>45000</v>
      </c>
      <c r="E22" s="126">
        <v>7141</v>
      </c>
      <c r="F22" s="47" t="s">
        <v>708</v>
      </c>
      <c r="G22" s="161" t="s">
        <v>709</v>
      </c>
      <c r="H22" s="126">
        <v>4250</v>
      </c>
      <c r="I22" s="162">
        <v>56.98</v>
      </c>
      <c r="J22" s="151" t="s">
        <v>111</v>
      </c>
      <c r="K22" s="33" t="s">
        <v>712</v>
      </c>
      <c r="L22" s="281" t="s">
        <v>713</v>
      </c>
      <c r="M22" s="47" t="s">
        <v>711</v>
      </c>
      <c r="N22" s="163">
        <v>44550</v>
      </c>
      <c r="O22" s="239"/>
      <c r="P22" s="240"/>
      <c r="Q22" s="232"/>
      <c r="R22" s="240"/>
      <c r="S22" s="232"/>
      <c r="T22" s="244"/>
    </row>
    <row r="23" spans="1:14" ht="12.75">
      <c r="A23" s="13">
        <v>21</v>
      </c>
      <c r="B23" s="36" t="s">
        <v>82</v>
      </c>
      <c r="C23" s="36" t="s">
        <v>41</v>
      </c>
      <c r="D23" s="18">
        <v>45008</v>
      </c>
      <c r="E23" s="126">
        <v>823</v>
      </c>
      <c r="F23" s="47" t="s">
        <v>583</v>
      </c>
      <c r="G23" s="161" t="s">
        <v>714</v>
      </c>
      <c r="H23" s="33">
        <v>3019</v>
      </c>
      <c r="I23" s="162">
        <v>262.92</v>
      </c>
      <c r="J23" s="151" t="s">
        <v>715</v>
      </c>
      <c r="K23" s="33" t="s">
        <v>716</v>
      </c>
      <c r="L23" s="188" t="s">
        <v>717</v>
      </c>
      <c r="M23" s="254" t="s">
        <v>718</v>
      </c>
      <c r="N23" s="258">
        <v>43826</v>
      </c>
    </row>
    <row r="24" spans="1:14" ht="12.75">
      <c r="A24" s="13">
        <v>22</v>
      </c>
      <c r="B24" s="36" t="s">
        <v>82</v>
      </c>
      <c r="C24" s="36" t="s">
        <v>41</v>
      </c>
      <c r="D24" s="18">
        <v>45008</v>
      </c>
      <c r="E24" s="126">
        <v>5429</v>
      </c>
      <c r="F24" s="47" t="s">
        <v>719</v>
      </c>
      <c r="G24" s="161" t="s">
        <v>631</v>
      </c>
      <c r="H24" s="126">
        <v>2651</v>
      </c>
      <c r="I24" s="162">
        <v>188.43</v>
      </c>
      <c r="J24" s="151" t="s">
        <v>720</v>
      </c>
      <c r="K24" s="33" t="s">
        <v>721</v>
      </c>
      <c r="L24" s="281" t="s">
        <v>722</v>
      </c>
      <c r="M24" s="47" t="s">
        <v>723</v>
      </c>
      <c r="N24" s="163">
        <v>44670</v>
      </c>
    </row>
    <row r="25" spans="1:18" ht="12.75">
      <c r="A25" s="13">
        <v>23</v>
      </c>
      <c r="B25" s="36" t="s">
        <v>82</v>
      </c>
      <c r="C25" s="36" t="s">
        <v>41</v>
      </c>
      <c r="D25" s="18">
        <v>45009</v>
      </c>
      <c r="E25" s="126">
        <v>5429</v>
      </c>
      <c r="F25" s="47" t="s">
        <v>634</v>
      </c>
      <c r="G25" s="161" t="s">
        <v>724</v>
      </c>
      <c r="H25" s="33" t="s">
        <v>725</v>
      </c>
      <c r="I25" s="162">
        <v>875.36</v>
      </c>
      <c r="J25" s="151" t="s">
        <v>727</v>
      </c>
      <c r="K25" s="33" t="s">
        <v>527</v>
      </c>
      <c r="L25" s="188" t="s">
        <v>528</v>
      </c>
      <c r="M25" s="47" t="s">
        <v>726</v>
      </c>
      <c r="N25" s="163">
        <v>44811</v>
      </c>
      <c r="O25" s="239"/>
      <c r="P25" s="240"/>
      <c r="Q25" s="232"/>
      <c r="R25" s="240"/>
    </row>
    <row r="26" spans="1:27" ht="12.75">
      <c r="A26" s="13">
        <v>24</v>
      </c>
      <c r="B26" s="36" t="s">
        <v>82</v>
      </c>
      <c r="C26" s="36" t="s">
        <v>42</v>
      </c>
      <c r="D26" s="18">
        <v>45019</v>
      </c>
      <c r="E26" s="126">
        <v>6613</v>
      </c>
      <c r="F26" s="47" t="s">
        <v>846</v>
      </c>
      <c r="G26" s="161" t="s">
        <v>879</v>
      </c>
      <c r="H26" s="126">
        <v>1980</v>
      </c>
      <c r="I26" s="162">
        <v>18713.96</v>
      </c>
      <c r="J26" s="151" t="s">
        <v>111</v>
      </c>
      <c r="K26" s="33" t="s">
        <v>689</v>
      </c>
      <c r="L26" s="188" t="s">
        <v>690</v>
      </c>
      <c r="M26" s="47" t="s">
        <v>880</v>
      </c>
      <c r="N26" s="163">
        <v>43892</v>
      </c>
      <c r="O26" s="239"/>
      <c r="P26" s="240"/>
      <c r="Q26" s="232"/>
      <c r="R26" s="237"/>
      <c r="S26" s="232"/>
      <c r="T26" s="244"/>
      <c r="U26" s="169"/>
      <c r="V26" s="169"/>
      <c r="W26" s="244"/>
      <c r="X26" s="169"/>
      <c r="Y26" s="244"/>
      <c r="Z26" s="169"/>
      <c r="AA26" s="244"/>
    </row>
    <row r="27" spans="1:18" ht="12.75">
      <c r="A27" s="13">
        <v>25</v>
      </c>
      <c r="B27" s="36" t="s">
        <v>82</v>
      </c>
      <c r="C27" s="36" t="s">
        <v>41</v>
      </c>
      <c r="D27" s="18">
        <v>45019</v>
      </c>
      <c r="E27" s="126">
        <v>3949</v>
      </c>
      <c r="F27" s="47" t="s">
        <v>881</v>
      </c>
      <c r="G27" s="161" t="s">
        <v>882</v>
      </c>
      <c r="H27" s="126">
        <v>48</v>
      </c>
      <c r="I27" s="162">
        <v>24507.18</v>
      </c>
      <c r="J27" s="151" t="s">
        <v>976</v>
      </c>
      <c r="K27" s="33" t="s">
        <v>883</v>
      </c>
      <c r="L27" s="188" t="s">
        <v>884</v>
      </c>
      <c r="M27" s="47" t="s">
        <v>885</v>
      </c>
      <c r="N27" s="163">
        <v>42369</v>
      </c>
      <c r="O27" s="239"/>
      <c r="P27" s="240"/>
      <c r="Q27" s="232"/>
      <c r="R27" s="240"/>
    </row>
    <row r="28" spans="1:16" ht="12.75">
      <c r="A28" s="13">
        <v>26</v>
      </c>
      <c r="B28" s="36" t="s">
        <v>82</v>
      </c>
      <c r="C28" s="36" t="s">
        <v>41</v>
      </c>
      <c r="D28" s="18">
        <v>45020</v>
      </c>
      <c r="E28" s="126">
        <v>6139</v>
      </c>
      <c r="F28" s="47" t="s">
        <v>886</v>
      </c>
      <c r="G28" s="161" t="s">
        <v>887</v>
      </c>
      <c r="H28" s="33" t="s">
        <v>888</v>
      </c>
      <c r="I28" s="162">
        <v>0</v>
      </c>
      <c r="J28" s="151" t="s">
        <v>727</v>
      </c>
      <c r="K28" s="33" t="s">
        <v>889</v>
      </c>
      <c r="L28" s="188" t="s">
        <v>890</v>
      </c>
      <c r="M28" s="47" t="s">
        <v>891</v>
      </c>
      <c r="N28" s="163">
        <v>44938</v>
      </c>
      <c r="O28" s="239"/>
      <c r="P28" s="240"/>
    </row>
    <row r="29" spans="1:20" ht="12.75">
      <c r="A29" s="13">
        <v>27</v>
      </c>
      <c r="B29" s="36" t="s">
        <v>82</v>
      </c>
      <c r="C29" s="36" t="s">
        <v>41</v>
      </c>
      <c r="D29" s="70">
        <v>45022</v>
      </c>
      <c r="E29" s="126">
        <v>17</v>
      </c>
      <c r="F29" s="47" t="s">
        <v>454</v>
      </c>
      <c r="G29" s="161" t="s">
        <v>892</v>
      </c>
      <c r="H29" s="33" t="s">
        <v>893</v>
      </c>
      <c r="I29" s="162">
        <v>0</v>
      </c>
      <c r="J29" s="151" t="s">
        <v>635</v>
      </c>
      <c r="K29" s="33" t="s">
        <v>895</v>
      </c>
      <c r="L29" s="188" t="s">
        <v>257</v>
      </c>
      <c r="M29" s="47" t="s">
        <v>894</v>
      </c>
      <c r="N29" s="163">
        <v>43621</v>
      </c>
      <c r="O29" s="239"/>
      <c r="P29" s="240"/>
      <c r="Q29" s="232"/>
      <c r="R29" s="240"/>
      <c r="S29" s="232"/>
      <c r="T29" s="244"/>
    </row>
    <row r="30" spans="1:20" ht="12.75">
      <c r="A30" s="13">
        <v>28</v>
      </c>
      <c r="B30" s="36" t="s">
        <v>82</v>
      </c>
      <c r="C30" s="36" t="s">
        <v>41</v>
      </c>
      <c r="D30" s="18">
        <v>45026</v>
      </c>
      <c r="E30" s="126">
        <v>723</v>
      </c>
      <c r="F30" s="47" t="s">
        <v>640</v>
      </c>
      <c r="G30" s="161" t="s">
        <v>896</v>
      </c>
      <c r="H30" s="33" t="s">
        <v>897</v>
      </c>
      <c r="I30" s="162">
        <v>0</v>
      </c>
      <c r="J30" s="151" t="s">
        <v>898</v>
      </c>
      <c r="K30" s="33" t="s">
        <v>642</v>
      </c>
      <c r="L30" s="281" t="s">
        <v>899</v>
      </c>
      <c r="M30" s="47" t="s">
        <v>900</v>
      </c>
      <c r="N30" s="163">
        <v>45012</v>
      </c>
      <c r="O30" s="239"/>
      <c r="P30" s="240"/>
      <c r="Q30" s="232"/>
      <c r="R30" s="240"/>
      <c r="S30" s="232"/>
      <c r="T30" s="244"/>
    </row>
    <row r="31" spans="1:15" ht="12.75">
      <c r="A31" s="13">
        <v>29</v>
      </c>
      <c r="B31" s="36" t="s">
        <v>82</v>
      </c>
      <c r="C31" s="36" t="s">
        <v>41</v>
      </c>
      <c r="D31" s="18">
        <v>45027</v>
      </c>
      <c r="E31" s="126">
        <v>1264</v>
      </c>
      <c r="F31" s="47" t="s">
        <v>901</v>
      </c>
      <c r="G31" s="161" t="s">
        <v>902</v>
      </c>
      <c r="H31" s="126">
        <v>5107</v>
      </c>
      <c r="I31" s="162">
        <v>618.08</v>
      </c>
      <c r="J31" s="151" t="s">
        <v>111</v>
      </c>
      <c r="K31" s="33" t="s">
        <v>904</v>
      </c>
      <c r="L31" s="188" t="s">
        <v>905</v>
      </c>
      <c r="M31" s="47" t="s">
        <v>903</v>
      </c>
      <c r="N31" s="86">
        <v>43615</v>
      </c>
      <c r="O31" s="245"/>
    </row>
    <row r="32" spans="1:18" ht="12.75">
      <c r="A32" s="13">
        <v>30</v>
      </c>
      <c r="B32" s="36" t="s">
        <v>82</v>
      </c>
      <c r="C32" s="36" t="s">
        <v>41</v>
      </c>
      <c r="D32" s="18">
        <v>45029</v>
      </c>
      <c r="E32" s="126">
        <v>242</v>
      </c>
      <c r="F32" s="47" t="s">
        <v>906</v>
      </c>
      <c r="G32" s="161" t="s">
        <v>907</v>
      </c>
      <c r="H32" s="126">
        <v>3540</v>
      </c>
      <c r="I32" s="162">
        <v>44.65</v>
      </c>
      <c r="J32" s="151" t="s">
        <v>707</v>
      </c>
      <c r="K32" s="33" t="s">
        <v>977</v>
      </c>
      <c r="L32" s="188" t="s">
        <v>978</v>
      </c>
      <c r="M32" s="47" t="s">
        <v>908</v>
      </c>
      <c r="N32" s="163">
        <v>44855</v>
      </c>
      <c r="O32" s="239"/>
      <c r="P32" s="240"/>
      <c r="Q32" s="232"/>
      <c r="R32" s="240"/>
    </row>
    <row r="33" spans="1:20" ht="12.75">
      <c r="A33" s="13">
        <v>31</v>
      </c>
      <c r="B33" s="36" t="s">
        <v>82</v>
      </c>
      <c r="C33" s="36" t="s">
        <v>41</v>
      </c>
      <c r="D33" s="18">
        <v>45029</v>
      </c>
      <c r="E33" s="126">
        <v>519</v>
      </c>
      <c r="F33" s="47" t="s">
        <v>909</v>
      </c>
      <c r="G33" s="161" t="s">
        <v>892</v>
      </c>
      <c r="H33" s="126">
        <v>2648</v>
      </c>
      <c r="I33" s="162">
        <v>9449.12</v>
      </c>
      <c r="J33" s="151" t="s">
        <v>979</v>
      </c>
      <c r="K33" s="33" t="s">
        <v>120</v>
      </c>
      <c r="L33" s="188" t="s">
        <v>910</v>
      </c>
      <c r="M33" s="47" t="s">
        <v>911</v>
      </c>
      <c r="N33" s="163">
        <v>43649</v>
      </c>
      <c r="O33" s="239"/>
      <c r="P33" s="240"/>
      <c r="Q33" s="232"/>
      <c r="R33" s="240"/>
      <c r="S33" s="232"/>
      <c r="T33" s="244"/>
    </row>
    <row r="34" spans="1:18" ht="12.75">
      <c r="A34" s="13">
        <v>32</v>
      </c>
      <c r="B34" s="36" t="s">
        <v>82</v>
      </c>
      <c r="C34" s="36" t="s">
        <v>42</v>
      </c>
      <c r="D34" s="18">
        <v>45034</v>
      </c>
      <c r="E34" s="126">
        <v>3037</v>
      </c>
      <c r="F34" s="47" t="s">
        <v>912</v>
      </c>
      <c r="G34" s="161" t="s">
        <v>913</v>
      </c>
      <c r="H34" s="33">
        <v>1432</v>
      </c>
      <c r="I34" s="162">
        <v>44865.8</v>
      </c>
      <c r="J34" s="151" t="s">
        <v>914</v>
      </c>
      <c r="K34" s="33" t="s">
        <v>915</v>
      </c>
      <c r="L34" s="188" t="s">
        <v>276</v>
      </c>
      <c r="M34" s="47" t="s">
        <v>916</v>
      </c>
      <c r="N34" s="163">
        <v>43714</v>
      </c>
      <c r="O34" s="239"/>
      <c r="P34" s="240"/>
      <c r="Q34" s="232"/>
      <c r="R34" s="240"/>
    </row>
    <row r="35" spans="1:18" ht="12.75">
      <c r="A35" s="13">
        <v>33</v>
      </c>
      <c r="B35" s="36" t="s">
        <v>82</v>
      </c>
      <c r="C35" s="36" t="s">
        <v>41</v>
      </c>
      <c r="D35" s="18">
        <v>45035</v>
      </c>
      <c r="E35" s="126">
        <v>2829</v>
      </c>
      <c r="F35" s="47" t="s">
        <v>504</v>
      </c>
      <c r="G35" s="161" t="s">
        <v>917</v>
      </c>
      <c r="H35" s="33" t="s">
        <v>918</v>
      </c>
      <c r="I35" s="162">
        <v>0</v>
      </c>
      <c r="J35" s="151" t="s">
        <v>727</v>
      </c>
      <c r="K35" s="33" t="s">
        <v>919</v>
      </c>
      <c r="L35" s="188" t="s">
        <v>920</v>
      </c>
      <c r="M35" s="47" t="s">
        <v>921</v>
      </c>
      <c r="N35" s="163">
        <v>44825</v>
      </c>
      <c r="O35" s="239"/>
      <c r="P35" s="240"/>
      <c r="Q35" s="232"/>
      <c r="R35" s="240"/>
    </row>
    <row r="36" spans="1:18" ht="12.75">
      <c r="A36" s="13">
        <v>34</v>
      </c>
      <c r="B36" s="36" t="s">
        <v>82</v>
      </c>
      <c r="C36" s="36" t="s">
        <v>41</v>
      </c>
      <c r="D36" s="18">
        <v>45035</v>
      </c>
      <c r="E36" s="126">
        <v>69</v>
      </c>
      <c r="F36" s="47" t="s">
        <v>497</v>
      </c>
      <c r="G36" s="161" t="s">
        <v>922</v>
      </c>
      <c r="H36" s="33" t="s">
        <v>500</v>
      </c>
      <c r="I36" s="162">
        <v>0</v>
      </c>
      <c r="J36" s="151" t="s">
        <v>641</v>
      </c>
      <c r="K36" s="33" t="s">
        <v>923</v>
      </c>
      <c r="L36" s="188" t="s">
        <v>924</v>
      </c>
      <c r="M36" s="47" t="s">
        <v>925</v>
      </c>
      <c r="N36" s="163">
        <v>44977</v>
      </c>
      <c r="O36" s="239"/>
      <c r="P36" s="240"/>
      <c r="Q36" s="232"/>
      <c r="R36" s="240"/>
    </row>
    <row r="37" spans="1:20" ht="12.75">
      <c r="A37" s="13">
        <v>35</v>
      </c>
      <c r="B37" s="36" t="s">
        <v>82</v>
      </c>
      <c r="C37" s="36" t="s">
        <v>41</v>
      </c>
      <c r="D37" s="18">
        <v>45036</v>
      </c>
      <c r="E37" s="126">
        <v>6135</v>
      </c>
      <c r="F37" s="47" t="s">
        <v>926</v>
      </c>
      <c r="G37" s="161" t="s">
        <v>887</v>
      </c>
      <c r="H37" s="126">
        <v>1295</v>
      </c>
      <c r="I37" s="162">
        <v>11264.52</v>
      </c>
      <c r="J37" s="151" t="s">
        <v>111</v>
      </c>
      <c r="K37" s="33" t="s">
        <v>927</v>
      </c>
      <c r="L37" s="188" t="s">
        <v>928</v>
      </c>
      <c r="M37" s="47" t="s">
        <v>929</v>
      </c>
      <c r="N37" s="163">
        <v>44200</v>
      </c>
      <c r="O37" s="261"/>
      <c r="P37" s="240"/>
      <c r="Q37" s="232"/>
      <c r="R37" s="240"/>
      <c r="S37" s="232"/>
      <c r="T37" s="244"/>
    </row>
    <row r="38" spans="1:20" ht="12.75">
      <c r="A38" s="13">
        <v>36</v>
      </c>
      <c r="B38" s="36" t="s">
        <v>82</v>
      </c>
      <c r="C38" s="36" t="s">
        <v>41</v>
      </c>
      <c r="D38" s="18">
        <v>45036</v>
      </c>
      <c r="E38" s="126">
        <v>1206</v>
      </c>
      <c r="F38" s="47" t="s">
        <v>930</v>
      </c>
      <c r="G38" s="161" t="s">
        <v>931</v>
      </c>
      <c r="H38" s="126">
        <v>1644</v>
      </c>
      <c r="I38" s="162">
        <v>0</v>
      </c>
      <c r="J38" s="151" t="s">
        <v>707</v>
      </c>
      <c r="K38" s="33" t="s">
        <v>932</v>
      </c>
      <c r="L38" s="281" t="s">
        <v>933</v>
      </c>
      <c r="M38" s="47" t="s">
        <v>934</v>
      </c>
      <c r="N38" s="163">
        <v>44509</v>
      </c>
      <c r="O38" s="239"/>
      <c r="P38" s="240"/>
      <c r="Q38" s="232"/>
      <c r="R38" s="240"/>
      <c r="S38" s="232"/>
      <c r="T38" s="244"/>
    </row>
    <row r="39" spans="1:18" ht="12.75">
      <c r="A39" s="13">
        <v>37</v>
      </c>
      <c r="B39" s="36" t="s">
        <v>82</v>
      </c>
      <c r="C39" s="36" t="s">
        <v>41</v>
      </c>
      <c r="D39" s="18">
        <v>45036</v>
      </c>
      <c r="E39" s="126">
        <v>69</v>
      </c>
      <c r="F39" s="47" t="s">
        <v>935</v>
      </c>
      <c r="G39" s="161" t="s">
        <v>936</v>
      </c>
      <c r="H39" s="126">
        <v>164</v>
      </c>
      <c r="I39" s="162">
        <v>0</v>
      </c>
      <c r="J39" s="151" t="s">
        <v>937</v>
      </c>
      <c r="K39" s="33" t="s">
        <v>938</v>
      </c>
      <c r="L39" s="188" t="s">
        <v>939</v>
      </c>
      <c r="M39" s="47" t="s">
        <v>940</v>
      </c>
      <c r="N39" s="163">
        <v>44670</v>
      </c>
      <c r="O39" s="239"/>
      <c r="P39" s="240"/>
      <c r="Q39" s="232"/>
      <c r="R39" s="240"/>
    </row>
    <row r="40" spans="1:22" ht="12.75">
      <c r="A40" s="13">
        <v>38</v>
      </c>
      <c r="B40" s="36" t="s">
        <v>82</v>
      </c>
      <c r="C40" s="36" t="s">
        <v>41</v>
      </c>
      <c r="D40" s="18">
        <v>45040</v>
      </c>
      <c r="E40" s="126">
        <v>5639</v>
      </c>
      <c r="F40" s="47" t="s">
        <v>328</v>
      </c>
      <c r="G40" s="161" t="s">
        <v>941</v>
      </c>
      <c r="H40" s="126">
        <v>805</v>
      </c>
      <c r="I40" s="162">
        <v>29.76</v>
      </c>
      <c r="J40" s="151" t="s">
        <v>641</v>
      </c>
      <c r="K40" s="33" t="s">
        <v>942</v>
      </c>
      <c r="L40" s="188" t="s">
        <v>943</v>
      </c>
      <c r="M40" s="47" t="s">
        <v>944</v>
      </c>
      <c r="N40" s="163">
        <v>44974</v>
      </c>
      <c r="O40" s="239"/>
      <c r="P40" s="240"/>
      <c r="Q40" s="232"/>
      <c r="R40" s="240"/>
      <c r="S40" s="232"/>
      <c r="T40" s="244"/>
      <c r="U40" s="169"/>
      <c r="V40" s="244"/>
    </row>
    <row r="41" spans="1:20" ht="12.75">
      <c r="A41" s="13">
        <v>39</v>
      </c>
      <c r="B41" s="36" t="s">
        <v>82</v>
      </c>
      <c r="C41" s="36" t="s">
        <v>41</v>
      </c>
      <c r="D41" s="18">
        <v>45040</v>
      </c>
      <c r="E41" s="126">
        <v>5629</v>
      </c>
      <c r="F41" s="47" t="s">
        <v>858</v>
      </c>
      <c r="G41" s="161" t="s">
        <v>724</v>
      </c>
      <c r="H41" s="33">
        <v>4000</v>
      </c>
      <c r="I41" s="162">
        <v>6.5</v>
      </c>
      <c r="J41" s="151" t="s">
        <v>945</v>
      </c>
      <c r="K41" s="33" t="s">
        <v>946</v>
      </c>
      <c r="L41" s="188" t="s">
        <v>947</v>
      </c>
      <c r="M41" s="47" t="s">
        <v>948</v>
      </c>
      <c r="N41" s="86">
        <v>44643</v>
      </c>
      <c r="O41" s="239"/>
      <c r="P41" s="240"/>
      <c r="Q41" s="232"/>
      <c r="R41" s="240"/>
      <c r="S41" s="232"/>
      <c r="T41" s="244"/>
    </row>
    <row r="42" spans="1:18" ht="12.75">
      <c r="A42" s="13">
        <v>40</v>
      </c>
      <c r="B42" s="36" t="s">
        <v>82</v>
      </c>
      <c r="C42" s="36" t="s">
        <v>41</v>
      </c>
      <c r="D42" s="18">
        <v>45042</v>
      </c>
      <c r="E42" s="126">
        <v>3051</v>
      </c>
      <c r="F42" s="47" t="s">
        <v>454</v>
      </c>
      <c r="G42" s="161" t="s">
        <v>949</v>
      </c>
      <c r="H42" s="126">
        <v>4623</v>
      </c>
      <c r="I42" s="162">
        <v>5723.2</v>
      </c>
      <c r="J42" s="151" t="s">
        <v>111</v>
      </c>
      <c r="K42" s="33" t="s">
        <v>950</v>
      </c>
      <c r="L42" s="188" t="s">
        <v>951</v>
      </c>
      <c r="M42" s="47" t="s">
        <v>952</v>
      </c>
      <c r="N42" s="163">
        <v>42852</v>
      </c>
      <c r="O42" s="239"/>
      <c r="P42" s="240"/>
      <c r="Q42" s="232"/>
      <c r="R42" s="240"/>
    </row>
    <row r="43" spans="1:18" ht="12.75">
      <c r="A43" s="13">
        <v>41</v>
      </c>
      <c r="B43" s="36" t="s">
        <v>82</v>
      </c>
      <c r="C43" s="36" t="s">
        <v>41</v>
      </c>
      <c r="D43" s="18">
        <v>45054</v>
      </c>
      <c r="E43" s="126">
        <v>6523</v>
      </c>
      <c r="F43" s="47" t="s">
        <v>136</v>
      </c>
      <c r="G43" s="161" t="s">
        <v>577</v>
      </c>
      <c r="H43" s="33">
        <v>2363</v>
      </c>
      <c r="I43" s="162">
        <v>10856.72</v>
      </c>
      <c r="J43" s="151" t="s">
        <v>111</v>
      </c>
      <c r="K43" s="33" t="s">
        <v>1105</v>
      </c>
      <c r="L43" s="188" t="s">
        <v>1106</v>
      </c>
      <c r="M43" s="47" t="s">
        <v>1107</v>
      </c>
      <c r="N43" s="163">
        <v>42474</v>
      </c>
      <c r="O43" s="239"/>
      <c r="P43" s="240"/>
      <c r="Q43" s="232"/>
      <c r="R43" s="240"/>
    </row>
    <row r="44" spans="1:18" ht="12.75">
      <c r="A44" s="13">
        <v>42</v>
      </c>
      <c r="B44" s="36" t="s">
        <v>82</v>
      </c>
      <c r="C44" s="36" t="s">
        <v>41</v>
      </c>
      <c r="D44" s="18">
        <v>45061</v>
      </c>
      <c r="E44" s="126">
        <v>6139</v>
      </c>
      <c r="F44" s="47" t="s">
        <v>229</v>
      </c>
      <c r="G44" s="161" t="s">
        <v>155</v>
      </c>
      <c r="H44" s="33" t="s">
        <v>1108</v>
      </c>
      <c r="I44" s="162">
        <v>72</v>
      </c>
      <c r="J44" s="151" t="s">
        <v>1109</v>
      </c>
      <c r="K44" s="33" t="s">
        <v>231</v>
      </c>
      <c r="L44" s="188" t="s">
        <v>1110</v>
      </c>
      <c r="M44" s="47" t="s">
        <v>1111</v>
      </c>
      <c r="N44" s="163">
        <v>44550</v>
      </c>
      <c r="O44" s="239"/>
      <c r="P44" s="240"/>
      <c r="Q44" s="232"/>
      <c r="R44" s="240"/>
    </row>
    <row r="45" spans="1:18" ht="12.75">
      <c r="A45" s="13">
        <v>43</v>
      </c>
      <c r="B45" s="36" t="s">
        <v>82</v>
      </c>
      <c r="C45" s="36" t="s">
        <v>41</v>
      </c>
      <c r="D45" s="18">
        <v>45068</v>
      </c>
      <c r="E45" s="126">
        <v>841</v>
      </c>
      <c r="F45" s="47" t="s">
        <v>1112</v>
      </c>
      <c r="G45" s="161" t="s">
        <v>1113</v>
      </c>
      <c r="H45" s="33">
        <v>3311</v>
      </c>
      <c r="I45" s="162">
        <v>17671.38</v>
      </c>
      <c r="J45" s="151" t="s">
        <v>111</v>
      </c>
      <c r="K45" s="33" t="s">
        <v>1114</v>
      </c>
      <c r="L45" s="188" t="s">
        <v>1115</v>
      </c>
      <c r="M45" s="47" t="s">
        <v>1116</v>
      </c>
      <c r="N45" s="163">
        <v>43333</v>
      </c>
      <c r="O45" s="239"/>
      <c r="P45" s="240"/>
      <c r="Q45" s="232"/>
      <c r="R45" s="240"/>
    </row>
    <row r="46" spans="1:20" ht="12.75">
      <c r="A46" s="13">
        <v>44</v>
      </c>
      <c r="B46" s="36" t="s">
        <v>82</v>
      </c>
      <c r="C46" s="36" t="s">
        <v>41</v>
      </c>
      <c r="D46" s="18">
        <v>45072</v>
      </c>
      <c r="E46" s="126">
        <v>1219</v>
      </c>
      <c r="F46" s="47" t="s">
        <v>556</v>
      </c>
      <c r="G46" s="161" t="s">
        <v>122</v>
      </c>
      <c r="H46" s="33" t="s">
        <v>1117</v>
      </c>
      <c r="I46" s="162">
        <v>65.92</v>
      </c>
      <c r="J46" s="151" t="s">
        <v>151</v>
      </c>
      <c r="K46" s="33" t="s">
        <v>579</v>
      </c>
      <c r="L46" s="188" t="s">
        <v>1118</v>
      </c>
      <c r="M46" s="47" t="s">
        <v>1119</v>
      </c>
      <c r="N46" s="163">
        <v>44550</v>
      </c>
      <c r="O46" s="239"/>
      <c r="P46" s="240"/>
      <c r="Q46" s="232"/>
      <c r="R46" s="240"/>
      <c r="S46" s="232"/>
      <c r="T46" s="244"/>
    </row>
    <row r="47" spans="1:18" ht="12.75">
      <c r="A47" s="13">
        <v>45</v>
      </c>
      <c r="B47" s="36" t="s">
        <v>82</v>
      </c>
      <c r="C47" s="36" t="s">
        <v>41</v>
      </c>
      <c r="D47" s="18">
        <v>45072</v>
      </c>
      <c r="E47" s="126">
        <v>864</v>
      </c>
      <c r="F47" s="47" t="s">
        <v>311</v>
      </c>
      <c r="G47" s="161" t="s">
        <v>215</v>
      </c>
      <c r="H47" s="33" t="s">
        <v>1120</v>
      </c>
      <c r="I47" s="162">
        <v>124.27</v>
      </c>
      <c r="J47" s="151" t="s">
        <v>151</v>
      </c>
      <c r="K47" s="33" t="s">
        <v>782</v>
      </c>
      <c r="L47" s="188" t="s">
        <v>1121</v>
      </c>
      <c r="M47" s="47" t="s">
        <v>1122</v>
      </c>
      <c r="N47" s="163">
        <v>45043</v>
      </c>
      <c r="O47" s="239"/>
      <c r="P47" s="240"/>
      <c r="Q47" s="232"/>
      <c r="R47" s="240"/>
    </row>
    <row r="48" spans="1:18" ht="12.75">
      <c r="A48" s="13">
        <v>46</v>
      </c>
      <c r="B48" s="36" t="s">
        <v>82</v>
      </c>
      <c r="C48" s="36" t="s">
        <v>41</v>
      </c>
      <c r="D48" s="18">
        <v>45076</v>
      </c>
      <c r="E48" s="126">
        <v>1271</v>
      </c>
      <c r="F48" s="47" t="s">
        <v>1123</v>
      </c>
      <c r="G48" s="161" t="s">
        <v>1124</v>
      </c>
      <c r="H48" s="126">
        <v>5535</v>
      </c>
      <c r="I48" s="162">
        <v>9781.55</v>
      </c>
      <c r="J48" s="151" t="s">
        <v>111</v>
      </c>
      <c r="K48" s="33" t="s">
        <v>126</v>
      </c>
      <c r="L48" s="188" t="s">
        <v>1125</v>
      </c>
      <c r="M48" s="47" t="s">
        <v>130</v>
      </c>
      <c r="N48" s="163">
        <v>43811</v>
      </c>
      <c r="O48" s="239"/>
      <c r="P48" s="240"/>
      <c r="Q48" s="232"/>
      <c r="R48" s="240"/>
    </row>
    <row r="49" spans="1:18" ht="12.75">
      <c r="A49" s="13">
        <v>47</v>
      </c>
      <c r="B49" s="36" t="s">
        <v>82</v>
      </c>
      <c r="C49" s="36" t="s">
        <v>41</v>
      </c>
      <c r="D49" s="18">
        <v>45079</v>
      </c>
      <c r="E49" s="126">
        <v>3926</v>
      </c>
      <c r="F49" s="47" t="s">
        <v>621</v>
      </c>
      <c r="G49" s="161" t="s">
        <v>215</v>
      </c>
      <c r="H49" s="33" t="s">
        <v>1287</v>
      </c>
      <c r="I49" s="162">
        <v>0</v>
      </c>
      <c r="J49" s="151" t="s">
        <v>1288</v>
      </c>
      <c r="K49" s="33" t="s">
        <v>623</v>
      </c>
      <c r="L49" s="188" t="s">
        <v>1289</v>
      </c>
      <c r="M49" s="47" t="s">
        <v>1290</v>
      </c>
      <c r="N49" s="163">
        <v>45009</v>
      </c>
      <c r="O49" s="239"/>
      <c r="P49" s="240"/>
      <c r="Q49" s="232"/>
      <c r="R49" s="240"/>
    </row>
    <row r="50" spans="1:18" ht="12.75">
      <c r="A50" s="13">
        <v>48</v>
      </c>
      <c r="B50" s="36" t="s">
        <v>82</v>
      </c>
      <c r="C50" s="36" t="s">
        <v>41</v>
      </c>
      <c r="D50" s="18">
        <v>45079</v>
      </c>
      <c r="E50" s="126">
        <v>3926</v>
      </c>
      <c r="F50" s="47" t="s">
        <v>627</v>
      </c>
      <c r="G50" s="161" t="s">
        <v>215</v>
      </c>
      <c r="H50" s="33" t="s">
        <v>1291</v>
      </c>
      <c r="I50" s="162">
        <v>0</v>
      </c>
      <c r="J50" s="151" t="s">
        <v>1288</v>
      </c>
      <c r="K50" s="33" t="s">
        <v>623</v>
      </c>
      <c r="L50" s="188" t="s">
        <v>1289</v>
      </c>
      <c r="M50" s="47" t="s">
        <v>1292</v>
      </c>
      <c r="N50" s="163">
        <v>45009</v>
      </c>
      <c r="O50" s="239"/>
      <c r="P50" s="240"/>
      <c r="Q50" s="232"/>
      <c r="R50" s="240"/>
    </row>
    <row r="51" spans="1:20" ht="12.75">
      <c r="A51" s="13">
        <v>49</v>
      </c>
      <c r="B51" s="36" t="s">
        <v>82</v>
      </c>
      <c r="C51" s="36" t="s">
        <v>41</v>
      </c>
      <c r="D51" s="18">
        <v>45079</v>
      </c>
      <c r="E51" s="126">
        <v>61</v>
      </c>
      <c r="F51" s="47" t="s">
        <v>583</v>
      </c>
      <c r="G51" s="161" t="s">
        <v>1272</v>
      </c>
      <c r="H51" s="126">
        <v>126</v>
      </c>
      <c r="I51" s="162">
        <v>124.4</v>
      </c>
      <c r="J51" s="151" t="s">
        <v>1293</v>
      </c>
      <c r="K51" s="33" t="s">
        <v>584</v>
      </c>
      <c r="L51" s="188" t="s">
        <v>1294</v>
      </c>
      <c r="M51" s="47" t="s">
        <v>1295</v>
      </c>
      <c r="N51" s="163">
        <v>43887</v>
      </c>
      <c r="O51" s="239"/>
      <c r="P51" s="240"/>
      <c r="Q51" s="232"/>
      <c r="R51" s="240"/>
      <c r="S51" s="232"/>
      <c r="T51" s="244"/>
    </row>
    <row r="52" spans="1:18" ht="12.75">
      <c r="A52" s="13">
        <v>50</v>
      </c>
      <c r="B52" s="36" t="s">
        <v>82</v>
      </c>
      <c r="C52" s="36" t="s">
        <v>41</v>
      </c>
      <c r="D52" s="18">
        <v>45084</v>
      </c>
      <c r="E52" s="126">
        <v>6523</v>
      </c>
      <c r="F52" s="47" t="s">
        <v>1296</v>
      </c>
      <c r="G52" s="161" t="s">
        <v>1034</v>
      </c>
      <c r="H52" s="33">
        <v>1825</v>
      </c>
      <c r="I52" s="162">
        <v>7647.31</v>
      </c>
      <c r="J52" s="151" t="s">
        <v>111</v>
      </c>
      <c r="K52" s="33" t="s">
        <v>1297</v>
      </c>
      <c r="L52" s="188" t="s">
        <v>1298</v>
      </c>
      <c r="M52" s="47" t="s">
        <v>1299</v>
      </c>
      <c r="N52" s="163">
        <v>44012</v>
      </c>
      <c r="O52" s="239"/>
      <c r="P52" s="240"/>
      <c r="Q52" s="232"/>
      <c r="R52" s="240"/>
    </row>
    <row r="53" spans="1:18" ht="12.75">
      <c r="A53" s="13">
        <v>51</v>
      </c>
      <c r="B53" s="36" t="s">
        <v>82</v>
      </c>
      <c r="C53" s="36" t="s">
        <v>41</v>
      </c>
      <c r="D53" s="18">
        <v>45085</v>
      </c>
      <c r="E53" s="126">
        <v>3937</v>
      </c>
      <c r="F53" s="47" t="s">
        <v>311</v>
      </c>
      <c r="G53" s="161" t="s">
        <v>215</v>
      </c>
      <c r="H53" s="33" t="s">
        <v>1300</v>
      </c>
      <c r="I53" s="162">
        <v>0</v>
      </c>
      <c r="J53" s="151" t="s">
        <v>151</v>
      </c>
      <c r="K53" s="33" t="s">
        <v>636</v>
      </c>
      <c r="L53" s="188" t="s">
        <v>1301</v>
      </c>
      <c r="M53" s="47" t="s">
        <v>1302</v>
      </c>
      <c r="N53" s="163">
        <v>45012</v>
      </c>
      <c r="O53" s="239"/>
      <c r="P53" s="240"/>
      <c r="Q53" s="232"/>
      <c r="R53" s="240"/>
    </row>
    <row r="54" spans="1:18" ht="12.75">
      <c r="A54" s="13">
        <v>52</v>
      </c>
      <c r="B54" s="36" t="s">
        <v>82</v>
      </c>
      <c r="C54" s="36" t="s">
        <v>41</v>
      </c>
      <c r="D54" s="18">
        <v>45086</v>
      </c>
      <c r="E54" s="126">
        <v>651</v>
      </c>
      <c r="F54" s="47" t="s">
        <v>1303</v>
      </c>
      <c r="G54" s="161" t="s">
        <v>1304</v>
      </c>
      <c r="H54" s="33">
        <v>530</v>
      </c>
      <c r="I54" s="162">
        <v>2704.98</v>
      </c>
      <c r="J54" s="151" t="s">
        <v>111</v>
      </c>
      <c r="K54" s="33" t="s">
        <v>1305</v>
      </c>
      <c r="L54" s="188" t="s">
        <v>1306</v>
      </c>
      <c r="M54" s="47" t="s">
        <v>1307</v>
      </c>
      <c r="N54" s="163">
        <v>44425</v>
      </c>
      <c r="O54" s="239"/>
      <c r="P54" s="240"/>
      <c r="Q54" s="232"/>
      <c r="R54" s="240"/>
    </row>
    <row r="55" spans="1:18" ht="12.75">
      <c r="A55" s="13">
        <v>53</v>
      </c>
      <c r="B55" s="36" t="s">
        <v>82</v>
      </c>
      <c r="C55" s="36" t="s">
        <v>41</v>
      </c>
      <c r="D55" s="18">
        <v>45089</v>
      </c>
      <c r="E55" s="126">
        <v>705</v>
      </c>
      <c r="F55" s="47" t="s">
        <v>388</v>
      </c>
      <c r="G55" s="161" t="s">
        <v>1308</v>
      </c>
      <c r="H55" s="33" t="s">
        <v>1309</v>
      </c>
      <c r="I55" s="162">
        <v>0</v>
      </c>
      <c r="J55" s="151" t="s">
        <v>501</v>
      </c>
      <c r="K55" s="33" t="s">
        <v>1310</v>
      </c>
      <c r="L55" s="281" t="s">
        <v>1311</v>
      </c>
      <c r="M55" s="47" t="s">
        <v>1312</v>
      </c>
      <c r="N55" s="163">
        <v>44778</v>
      </c>
      <c r="O55" s="239"/>
      <c r="P55" s="240"/>
      <c r="Q55" s="232"/>
      <c r="R55" s="240"/>
    </row>
    <row r="56" spans="1:18" ht="12.75">
      <c r="A56" s="13">
        <v>54</v>
      </c>
      <c r="B56" s="36" t="s">
        <v>82</v>
      </c>
      <c r="C56" s="36" t="s">
        <v>41</v>
      </c>
      <c r="D56" s="18">
        <v>45093</v>
      </c>
      <c r="E56" s="126">
        <v>3920</v>
      </c>
      <c r="F56" s="47" t="s">
        <v>409</v>
      </c>
      <c r="G56" s="161" t="s">
        <v>215</v>
      </c>
      <c r="H56" s="126">
        <v>2087</v>
      </c>
      <c r="I56" s="162">
        <v>154.77</v>
      </c>
      <c r="J56" s="151" t="s">
        <v>1293</v>
      </c>
      <c r="K56" s="33" t="s">
        <v>1313</v>
      </c>
      <c r="L56" s="281" t="s">
        <v>1314</v>
      </c>
      <c r="M56" s="47" t="s">
        <v>1315</v>
      </c>
      <c r="N56" s="163">
        <v>44974</v>
      </c>
      <c r="O56" s="239"/>
      <c r="P56" s="240"/>
      <c r="Q56" s="232"/>
      <c r="R56" s="240"/>
    </row>
    <row r="57" spans="1:18" ht="12.75">
      <c r="A57" s="13">
        <v>55</v>
      </c>
      <c r="B57" s="36" t="s">
        <v>82</v>
      </c>
      <c r="C57" s="36" t="s">
        <v>41</v>
      </c>
      <c r="D57" s="18">
        <v>45096</v>
      </c>
      <c r="E57" s="126">
        <v>5469</v>
      </c>
      <c r="F57" s="47" t="s">
        <v>556</v>
      </c>
      <c r="G57" s="161" t="s">
        <v>800</v>
      </c>
      <c r="H57" s="33">
        <v>877</v>
      </c>
      <c r="I57" s="162">
        <v>11492.47</v>
      </c>
      <c r="J57" s="151" t="s">
        <v>111</v>
      </c>
      <c r="K57" s="33" t="s">
        <v>798</v>
      </c>
      <c r="L57" s="188" t="s">
        <v>1316</v>
      </c>
      <c r="M57" s="47" t="s">
        <v>796</v>
      </c>
      <c r="N57" s="163">
        <v>43517</v>
      </c>
      <c r="O57" s="239"/>
      <c r="P57" s="240"/>
      <c r="Q57" s="232"/>
      <c r="R57" s="240"/>
    </row>
    <row r="58" spans="1:18" ht="12.75">
      <c r="A58" s="13">
        <v>56</v>
      </c>
      <c r="B58" s="36" t="s">
        <v>82</v>
      </c>
      <c r="C58" s="36" t="s">
        <v>41</v>
      </c>
      <c r="D58" s="18">
        <v>45097</v>
      </c>
      <c r="E58" s="33">
        <v>752</v>
      </c>
      <c r="F58" s="47" t="s">
        <v>449</v>
      </c>
      <c r="G58" s="161" t="s">
        <v>1317</v>
      </c>
      <c r="H58" s="126">
        <v>4224</v>
      </c>
      <c r="I58" s="162">
        <v>160</v>
      </c>
      <c r="J58" s="151" t="s">
        <v>111</v>
      </c>
      <c r="K58" s="33" t="s">
        <v>1318</v>
      </c>
      <c r="L58" s="281" t="s">
        <v>1319</v>
      </c>
      <c r="M58" s="47" t="s">
        <v>740</v>
      </c>
      <c r="N58" s="163">
        <v>15084</v>
      </c>
      <c r="O58" s="239"/>
      <c r="P58" s="240"/>
      <c r="Q58" s="232"/>
      <c r="R58" s="240"/>
    </row>
    <row r="59" spans="1:18" ht="12.75">
      <c r="A59" s="13">
        <v>57</v>
      </c>
      <c r="B59" s="36" t="s">
        <v>82</v>
      </c>
      <c r="C59" s="36" t="s">
        <v>41</v>
      </c>
      <c r="D59" s="18">
        <v>45097</v>
      </c>
      <c r="E59" s="126">
        <v>566</v>
      </c>
      <c r="F59" s="47" t="s">
        <v>1070</v>
      </c>
      <c r="G59" s="161" t="s">
        <v>1320</v>
      </c>
      <c r="H59" s="126">
        <v>442</v>
      </c>
      <c r="I59" s="162">
        <v>229.73</v>
      </c>
      <c r="J59" s="151" t="s">
        <v>1321</v>
      </c>
      <c r="K59" s="33" t="s">
        <v>1322</v>
      </c>
      <c r="L59" s="281" t="s">
        <v>1323</v>
      </c>
      <c r="M59" s="47" t="s">
        <v>1324</v>
      </c>
      <c r="N59" s="163">
        <v>44609</v>
      </c>
      <c r="O59" s="239"/>
      <c r="P59" s="240"/>
      <c r="Q59" s="232"/>
      <c r="R59" s="240"/>
    </row>
    <row r="60" spans="1:18" ht="12.75">
      <c r="A60" s="13">
        <v>58</v>
      </c>
      <c r="B60" s="36" t="s">
        <v>82</v>
      </c>
      <c r="C60" s="36" t="s">
        <v>41</v>
      </c>
      <c r="D60" s="18">
        <v>45110</v>
      </c>
      <c r="E60" s="126">
        <v>2768</v>
      </c>
      <c r="F60" s="47" t="s">
        <v>311</v>
      </c>
      <c r="G60" s="161" t="s">
        <v>1440</v>
      </c>
      <c r="H60" s="126">
        <v>1650</v>
      </c>
      <c r="I60" s="162">
        <v>4333.45</v>
      </c>
      <c r="J60" s="151" t="s">
        <v>1162</v>
      </c>
      <c r="K60" s="33" t="s">
        <v>1441</v>
      </c>
      <c r="L60" s="281" t="s">
        <v>1442</v>
      </c>
      <c r="M60" s="47" t="s">
        <v>1443</v>
      </c>
      <c r="N60" s="163">
        <v>44280</v>
      </c>
      <c r="O60" s="239"/>
      <c r="P60" s="240"/>
      <c r="Q60" s="232"/>
      <c r="R60" s="240"/>
    </row>
    <row r="61" spans="1:18" ht="12.75">
      <c r="A61" s="13">
        <v>59</v>
      </c>
      <c r="B61" s="36" t="s">
        <v>82</v>
      </c>
      <c r="C61" s="36" t="s">
        <v>41</v>
      </c>
      <c r="D61" s="70">
        <v>45110</v>
      </c>
      <c r="E61" s="126">
        <v>6135</v>
      </c>
      <c r="F61" s="47" t="s">
        <v>182</v>
      </c>
      <c r="G61" s="161" t="s">
        <v>185</v>
      </c>
      <c r="H61" s="33" t="s">
        <v>186</v>
      </c>
      <c r="I61" s="162">
        <v>75.52</v>
      </c>
      <c r="J61" s="151" t="s">
        <v>1444</v>
      </c>
      <c r="K61" s="33" t="s">
        <v>1445</v>
      </c>
      <c r="L61" s="281" t="s">
        <v>1446</v>
      </c>
      <c r="M61" s="47" t="s">
        <v>218</v>
      </c>
      <c r="N61" s="163">
        <v>44974</v>
      </c>
      <c r="O61" s="239"/>
      <c r="P61" s="240"/>
      <c r="Q61" s="232"/>
      <c r="R61" s="240"/>
    </row>
    <row r="62" spans="1:18" ht="12.75">
      <c r="A62" s="13">
        <v>60</v>
      </c>
      <c r="B62" s="36" t="s">
        <v>82</v>
      </c>
      <c r="C62" s="36" t="s">
        <v>42</v>
      </c>
      <c r="D62" s="18">
        <v>45110</v>
      </c>
      <c r="E62" s="126">
        <v>871</v>
      </c>
      <c r="F62" s="47" t="s">
        <v>530</v>
      </c>
      <c r="G62" s="161" t="s">
        <v>198</v>
      </c>
      <c r="H62" s="33">
        <v>658</v>
      </c>
      <c r="I62" s="162">
        <v>26.38</v>
      </c>
      <c r="J62" s="151" t="s">
        <v>501</v>
      </c>
      <c r="K62" s="33" t="s">
        <v>196</v>
      </c>
      <c r="L62" s="281" t="s">
        <v>1447</v>
      </c>
      <c r="M62" s="47" t="s">
        <v>845</v>
      </c>
      <c r="N62" s="163">
        <v>44943</v>
      </c>
      <c r="O62" s="239"/>
      <c r="P62" s="240"/>
      <c r="Q62" s="232"/>
      <c r="R62" s="240"/>
    </row>
    <row r="63" spans="1:18" ht="12.75">
      <c r="A63" s="13">
        <v>61</v>
      </c>
      <c r="B63" s="36" t="s">
        <v>82</v>
      </c>
      <c r="C63" s="36" t="s">
        <v>41</v>
      </c>
      <c r="D63" s="18">
        <v>45111</v>
      </c>
      <c r="E63" s="126">
        <v>3971</v>
      </c>
      <c r="F63" s="47" t="s">
        <v>1448</v>
      </c>
      <c r="G63" s="161" t="s">
        <v>1351</v>
      </c>
      <c r="H63" s="33" t="s">
        <v>1449</v>
      </c>
      <c r="I63" s="162">
        <v>50.83</v>
      </c>
      <c r="J63" s="151" t="s">
        <v>111</v>
      </c>
      <c r="K63" s="33" t="s">
        <v>1450</v>
      </c>
      <c r="L63" s="281" t="s">
        <v>1451</v>
      </c>
      <c r="M63" s="47" t="s">
        <v>1452</v>
      </c>
      <c r="N63" s="163">
        <v>44862</v>
      </c>
      <c r="O63" s="239"/>
      <c r="P63" s="240"/>
      <c r="Q63" s="232"/>
      <c r="R63" s="240"/>
    </row>
    <row r="64" spans="1:18" ht="12.75">
      <c r="A64" s="13">
        <v>62</v>
      </c>
      <c r="B64" s="36" t="s">
        <v>82</v>
      </c>
      <c r="C64" s="36" t="s">
        <v>41</v>
      </c>
      <c r="D64" s="18">
        <v>45111</v>
      </c>
      <c r="E64" s="126">
        <v>1271</v>
      </c>
      <c r="F64" s="47" t="s">
        <v>640</v>
      </c>
      <c r="G64" s="161" t="s">
        <v>1124</v>
      </c>
      <c r="H64" s="126">
        <v>5467</v>
      </c>
      <c r="I64" s="162">
        <v>9.72</v>
      </c>
      <c r="J64" s="151" t="s">
        <v>111</v>
      </c>
      <c r="K64" s="210" t="s">
        <v>1453</v>
      </c>
      <c r="L64" s="281" t="s">
        <v>1454</v>
      </c>
      <c r="M64" s="47" t="s">
        <v>1455</v>
      </c>
      <c r="N64" s="163">
        <v>44550</v>
      </c>
      <c r="O64" s="239"/>
      <c r="P64" s="240"/>
      <c r="Q64" s="232"/>
      <c r="R64" s="240"/>
    </row>
    <row r="65" spans="1:18" ht="12.75">
      <c r="A65" s="13">
        <v>63</v>
      </c>
      <c r="B65" s="36" t="s">
        <v>82</v>
      </c>
      <c r="C65" s="36" t="s">
        <v>41</v>
      </c>
      <c r="D65" s="18">
        <v>45114</v>
      </c>
      <c r="E65" s="126">
        <v>1205</v>
      </c>
      <c r="F65" s="47" t="s">
        <v>1456</v>
      </c>
      <c r="G65" s="161" t="s">
        <v>1054</v>
      </c>
      <c r="H65" s="33">
        <v>1636</v>
      </c>
      <c r="I65" s="162">
        <v>18.27</v>
      </c>
      <c r="J65" s="151" t="s">
        <v>1457</v>
      </c>
      <c r="K65" s="33" t="s">
        <v>1458</v>
      </c>
      <c r="L65" s="188" t="s">
        <v>1459</v>
      </c>
      <c r="M65" s="47" t="s">
        <v>843</v>
      </c>
      <c r="N65" s="163">
        <v>44470</v>
      </c>
      <c r="O65" s="239"/>
      <c r="P65" s="240"/>
      <c r="Q65" s="232"/>
      <c r="R65" s="240"/>
    </row>
    <row r="66" spans="1:18" ht="12.75">
      <c r="A66" s="13">
        <v>64</v>
      </c>
      <c r="B66" s="36" t="s">
        <v>82</v>
      </c>
      <c r="C66" s="36" t="s">
        <v>41</v>
      </c>
      <c r="D66" s="18">
        <v>45120</v>
      </c>
      <c r="E66" s="126">
        <v>5150</v>
      </c>
      <c r="F66" s="47" t="s">
        <v>1460</v>
      </c>
      <c r="G66" s="161" t="s">
        <v>1461</v>
      </c>
      <c r="H66" s="126">
        <v>370</v>
      </c>
      <c r="I66" s="162">
        <v>14094.69</v>
      </c>
      <c r="J66" s="151" t="s">
        <v>111</v>
      </c>
      <c r="K66" s="33" t="s">
        <v>1462</v>
      </c>
      <c r="L66" s="188" t="s">
        <v>1463</v>
      </c>
      <c r="M66" s="47" t="s">
        <v>1464</v>
      </c>
      <c r="N66" s="163">
        <v>43441</v>
      </c>
      <c r="O66" s="239"/>
      <c r="P66" s="240"/>
      <c r="Q66" s="232"/>
      <c r="R66" s="240"/>
    </row>
    <row r="67" spans="1:18" ht="12.75">
      <c r="A67" s="13">
        <v>65</v>
      </c>
      <c r="B67" s="36" t="s">
        <v>82</v>
      </c>
      <c r="C67" s="36" t="s">
        <v>41</v>
      </c>
      <c r="D67" s="18">
        <v>45121</v>
      </c>
      <c r="E67" s="126">
        <v>849</v>
      </c>
      <c r="F67" s="47" t="s">
        <v>1465</v>
      </c>
      <c r="G67" s="161" t="s">
        <v>1466</v>
      </c>
      <c r="H67" s="33">
        <v>960</v>
      </c>
      <c r="I67" s="162">
        <v>8847.87</v>
      </c>
      <c r="J67" s="151" t="s">
        <v>111</v>
      </c>
      <c r="K67" s="33" t="s">
        <v>814</v>
      </c>
      <c r="L67" s="188" t="s">
        <v>1467</v>
      </c>
      <c r="M67" s="47" t="s">
        <v>1468</v>
      </c>
      <c r="N67" s="163">
        <v>42907</v>
      </c>
      <c r="O67" s="239"/>
      <c r="P67" s="240"/>
      <c r="Q67" s="232"/>
      <c r="R67" s="240"/>
    </row>
    <row r="68" spans="1:18" ht="12.75">
      <c r="A68" s="13">
        <v>66</v>
      </c>
      <c r="B68" s="36" t="s">
        <v>82</v>
      </c>
      <c r="C68" s="36" t="s">
        <v>41</v>
      </c>
      <c r="D68" s="18">
        <v>45127</v>
      </c>
      <c r="E68" s="126">
        <v>3383</v>
      </c>
      <c r="F68" s="47" t="s">
        <v>182</v>
      </c>
      <c r="G68" s="161" t="s">
        <v>1469</v>
      </c>
      <c r="H68" s="126">
        <v>1796</v>
      </c>
      <c r="I68" s="162">
        <v>16979.85</v>
      </c>
      <c r="J68" s="151" t="s">
        <v>111</v>
      </c>
      <c r="K68" s="33" t="s">
        <v>597</v>
      </c>
      <c r="L68" s="188" t="s">
        <v>1470</v>
      </c>
      <c r="M68" s="47" t="s">
        <v>1471</v>
      </c>
      <c r="N68" s="163">
        <v>43734</v>
      </c>
      <c r="O68" s="239"/>
      <c r="P68" s="240"/>
      <c r="Q68" s="232"/>
      <c r="R68" s="240"/>
    </row>
    <row r="69" spans="1:18" ht="12.75">
      <c r="A69" s="13">
        <v>67</v>
      </c>
      <c r="B69" s="36" t="s">
        <v>82</v>
      </c>
      <c r="C69" s="36" t="s">
        <v>41</v>
      </c>
      <c r="D69" s="18">
        <v>45127</v>
      </c>
      <c r="E69" s="126">
        <v>1450</v>
      </c>
      <c r="F69" s="47" t="s">
        <v>1257</v>
      </c>
      <c r="G69" s="161" t="s">
        <v>1466</v>
      </c>
      <c r="H69" s="126">
        <v>1281</v>
      </c>
      <c r="I69" s="162">
        <v>134.31</v>
      </c>
      <c r="J69" s="151" t="s">
        <v>111</v>
      </c>
      <c r="K69" s="33" t="s">
        <v>1472</v>
      </c>
      <c r="L69" s="281" t="s">
        <v>1473</v>
      </c>
      <c r="M69" s="47" t="s">
        <v>1474</v>
      </c>
      <c r="N69" s="163">
        <v>23928</v>
      </c>
      <c r="O69" s="239"/>
      <c r="P69" s="240"/>
      <c r="Q69" s="232"/>
      <c r="R69" s="240"/>
    </row>
    <row r="70" spans="1:18" ht="12.75">
      <c r="A70" s="13">
        <v>68</v>
      </c>
      <c r="B70" s="36" t="s">
        <v>82</v>
      </c>
      <c r="C70" s="36" t="s">
        <v>41</v>
      </c>
      <c r="D70" s="18">
        <v>45128</v>
      </c>
      <c r="E70" s="126">
        <v>5423</v>
      </c>
      <c r="F70" s="47" t="s">
        <v>311</v>
      </c>
      <c r="G70" s="161" t="s">
        <v>631</v>
      </c>
      <c r="H70" s="33" t="s">
        <v>1475</v>
      </c>
      <c r="I70" s="162">
        <v>150</v>
      </c>
      <c r="J70" s="151" t="s">
        <v>501</v>
      </c>
      <c r="K70" s="33" t="s">
        <v>1476</v>
      </c>
      <c r="L70" s="188" t="s">
        <v>1477</v>
      </c>
      <c r="M70" s="47" t="s">
        <v>1478</v>
      </c>
      <c r="N70" s="163">
        <v>45030</v>
      </c>
      <c r="O70" s="239"/>
      <c r="P70" s="240"/>
      <c r="Q70" s="232"/>
      <c r="R70" s="240"/>
    </row>
    <row r="71" spans="1:18" ht="12.75">
      <c r="A71" s="13">
        <v>69</v>
      </c>
      <c r="B71" s="36" t="s">
        <v>82</v>
      </c>
      <c r="C71" s="36" t="s">
        <v>41</v>
      </c>
      <c r="D71" s="18">
        <v>45139</v>
      </c>
      <c r="E71" s="126">
        <v>3903</v>
      </c>
      <c r="F71" s="47" t="s">
        <v>1671</v>
      </c>
      <c r="G71" s="161" t="s">
        <v>115</v>
      </c>
      <c r="H71" s="126">
        <v>151</v>
      </c>
      <c r="I71" s="162">
        <v>7219.24</v>
      </c>
      <c r="J71" s="151" t="s">
        <v>111</v>
      </c>
      <c r="K71" s="33" t="s">
        <v>113</v>
      </c>
      <c r="L71" s="188" t="s">
        <v>1672</v>
      </c>
      <c r="M71" s="47" t="s">
        <v>117</v>
      </c>
      <c r="N71" s="163">
        <v>43605</v>
      </c>
      <c r="O71" s="239"/>
      <c r="P71" s="240"/>
      <c r="Q71" s="232"/>
      <c r="R71" s="240"/>
    </row>
    <row r="72" spans="1:18" ht="12.75">
      <c r="A72" s="13">
        <v>70</v>
      </c>
      <c r="B72" s="36" t="s">
        <v>82</v>
      </c>
      <c r="C72" s="36" t="s">
        <v>42</v>
      </c>
      <c r="D72" s="18">
        <v>45141</v>
      </c>
      <c r="E72" s="126">
        <v>3929</v>
      </c>
      <c r="F72" s="47" t="s">
        <v>175</v>
      </c>
      <c r="G72" s="161" t="s">
        <v>179</v>
      </c>
      <c r="H72" s="126">
        <v>2560</v>
      </c>
      <c r="I72" s="162">
        <v>10331.72</v>
      </c>
      <c r="J72" s="151" t="s">
        <v>111</v>
      </c>
      <c r="K72" s="33" t="s">
        <v>177</v>
      </c>
      <c r="L72" s="188" t="s">
        <v>1673</v>
      </c>
      <c r="M72" s="47" t="s">
        <v>1674</v>
      </c>
      <c r="N72" s="163">
        <v>43651</v>
      </c>
      <c r="O72" s="239"/>
      <c r="P72" s="240"/>
      <c r="Q72" s="232"/>
      <c r="R72" s="240"/>
    </row>
    <row r="73" spans="1:18" ht="12.75">
      <c r="A73" s="13">
        <v>71</v>
      </c>
      <c r="B73" s="36" t="s">
        <v>82</v>
      </c>
      <c r="C73" s="36" t="s">
        <v>41</v>
      </c>
      <c r="D73" s="18">
        <v>45145</v>
      </c>
      <c r="E73" s="126">
        <v>2829</v>
      </c>
      <c r="F73" s="47" t="s">
        <v>311</v>
      </c>
      <c r="G73" s="161" t="s">
        <v>1168</v>
      </c>
      <c r="H73" s="263" t="s">
        <v>1169</v>
      </c>
      <c r="I73" s="162">
        <v>789.12</v>
      </c>
      <c r="J73" s="151" t="s">
        <v>1675</v>
      </c>
      <c r="K73" s="33" t="s">
        <v>1166</v>
      </c>
      <c r="L73" s="188" t="s">
        <v>1680</v>
      </c>
      <c r="M73" s="47" t="s">
        <v>1676</v>
      </c>
      <c r="N73" s="163">
        <v>45100</v>
      </c>
      <c r="O73" s="239"/>
      <c r="P73" s="240"/>
      <c r="Q73" s="232"/>
      <c r="R73" s="240"/>
    </row>
    <row r="74" spans="1:18" ht="12.75">
      <c r="A74" s="13">
        <v>72</v>
      </c>
      <c r="B74" s="36" t="s">
        <v>82</v>
      </c>
      <c r="C74" s="36" t="s">
        <v>41</v>
      </c>
      <c r="D74" s="18">
        <v>45145</v>
      </c>
      <c r="E74" s="126">
        <v>6742</v>
      </c>
      <c r="F74" s="47" t="s">
        <v>454</v>
      </c>
      <c r="G74" s="161" t="s">
        <v>302</v>
      </c>
      <c r="H74" s="126">
        <v>3400</v>
      </c>
      <c r="I74" s="162">
        <v>139.5</v>
      </c>
      <c r="J74" s="151" t="s">
        <v>111</v>
      </c>
      <c r="K74" s="33" t="s">
        <v>1677</v>
      </c>
      <c r="L74" s="282" t="s">
        <v>1678</v>
      </c>
      <c r="M74" s="47" t="s">
        <v>1679</v>
      </c>
      <c r="N74" s="163">
        <v>44635</v>
      </c>
      <c r="O74" s="239"/>
      <c r="P74" s="240"/>
      <c r="Q74" s="232"/>
      <c r="R74" s="240"/>
    </row>
    <row r="75" spans="1:18" ht="12.75">
      <c r="A75" s="13">
        <v>73</v>
      </c>
      <c r="B75" s="36" t="s">
        <v>82</v>
      </c>
      <c r="C75" s="36" t="s">
        <v>41</v>
      </c>
      <c r="D75" s="18">
        <v>45145</v>
      </c>
      <c r="E75" s="126">
        <v>5129</v>
      </c>
      <c r="F75" s="47" t="s">
        <v>444</v>
      </c>
      <c r="G75" s="161" t="s">
        <v>179</v>
      </c>
      <c r="H75" s="33" t="s">
        <v>1681</v>
      </c>
      <c r="I75" s="162">
        <v>77.38</v>
      </c>
      <c r="J75" s="151" t="s">
        <v>427</v>
      </c>
      <c r="K75" s="33" t="s">
        <v>1682</v>
      </c>
      <c r="L75" s="188" t="s">
        <v>1683</v>
      </c>
      <c r="M75" s="47" t="s">
        <v>1684</v>
      </c>
      <c r="N75" s="163">
        <v>44827</v>
      </c>
      <c r="O75" s="239"/>
      <c r="P75" s="240"/>
      <c r="Q75" s="232"/>
      <c r="R75" s="240"/>
    </row>
    <row r="76" spans="1:18" ht="12.75">
      <c r="A76" s="13">
        <v>74</v>
      </c>
      <c r="B76" s="36" t="s">
        <v>82</v>
      </c>
      <c r="C76" s="36" t="s">
        <v>41</v>
      </c>
      <c r="D76" s="18">
        <v>45145</v>
      </c>
      <c r="E76" s="126">
        <v>5129</v>
      </c>
      <c r="F76" s="47" t="s">
        <v>311</v>
      </c>
      <c r="G76" s="161" t="s">
        <v>179</v>
      </c>
      <c r="H76" s="33" t="s">
        <v>1685</v>
      </c>
      <c r="I76" s="162">
        <v>74.1</v>
      </c>
      <c r="J76" s="151" t="s">
        <v>427</v>
      </c>
      <c r="K76" s="33" t="s">
        <v>1686</v>
      </c>
      <c r="L76" s="188" t="s">
        <v>1687</v>
      </c>
      <c r="M76" s="47" t="s">
        <v>1688</v>
      </c>
      <c r="N76" s="163">
        <v>44778</v>
      </c>
      <c r="O76" s="239"/>
      <c r="P76" s="240"/>
      <c r="Q76" s="232"/>
      <c r="R76" s="240"/>
    </row>
    <row r="77" spans="1:18" ht="12.75">
      <c r="A77" s="13">
        <v>75</v>
      </c>
      <c r="B77" s="36" t="s">
        <v>82</v>
      </c>
      <c r="C77" s="36" t="s">
        <v>41</v>
      </c>
      <c r="D77" s="18">
        <v>45146</v>
      </c>
      <c r="E77" s="126">
        <v>2756</v>
      </c>
      <c r="F77" s="47" t="s">
        <v>311</v>
      </c>
      <c r="G77" s="161" t="s">
        <v>395</v>
      </c>
      <c r="H77" s="126">
        <v>2107</v>
      </c>
      <c r="I77" s="162">
        <v>324.25</v>
      </c>
      <c r="J77" s="151" t="s">
        <v>1152</v>
      </c>
      <c r="K77" s="33" t="s">
        <v>1153</v>
      </c>
      <c r="L77" s="282" t="s">
        <v>1689</v>
      </c>
      <c r="M77" s="47" t="s">
        <v>1690</v>
      </c>
      <c r="N77" s="163">
        <v>44427</v>
      </c>
      <c r="O77" s="239"/>
      <c r="P77" s="240"/>
      <c r="Q77" s="232"/>
      <c r="R77" s="240"/>
    </row>
    <row r="78" spans="1:18" ht="12.75">
      <c r="A78" s="13">
        <v>76</v>
      </c>
      <c r="B78" s="36" t="s">
        <v>82</v>
      </c>
      <c r="C78" s="36" t="s">
        <v>41</v>
      </c>
      <c r="D78" s="18">
        <v>45147</v>
      </c>
      <c r="E78" s="126">
        <v>1410</v>
      </c>
      <c r="F78" s="47" t="s">
        <v>510</v>
      </c>
      <c r="G78" s="161" t="s">
        <v>1691</v>
      </c>
      <c r="H78" s="126">
        <v>1692</v>
      </c>
      <c r="I78" s="162">
        <v>284.38</v>
      </c>
      <c r="J78" s="151" t="s">
        <v>1692</v>
      </c>
      <c r="K78" s="33" t="s">
        <v>1693</v>
      </c>
      <c r="L78" s="188" t="s">
        <v>1694</v>
      </c>
      <c r="M78" s="47" t="s">
        <v>1695</v>
      </c>
      <c r="N78" s="163">
        <v>44855</v>
      </c>
      <c r="O78" s="239"/>
      <c r="P78" s="240"/>
      <c r="Q78" s="232"/>
      <c r="R78" s="240"/>
    </row>
    <row r="79" spans="1:18" ht="12.75">
      <c r="A79" s="13">
        <v>77</v>
      </c>
      <c r="B79" s="36" t="s">
        <v>82</v>
      </c>
      <c r="C79" s="36" t="s">
        <v>42</v>
      </c>
      <c r="D79" s="18">
        <v>45154</v>
      </c>
      <c r="E79" s="126">
        <v>5402</v>
      </c>
      <c r="F79" s="47" t="s">
        <v>1696</v>
      </c>
      <c r="G79" s="161" t="s">
        <v>631</v>
      </c>
      <c r="H79" s="33">
        <v>445</v>
      </c>
      <c r="I79" s="162">
        <v>26133.27</v>
      </c>
      <c r="J79" s="151" t="s">
        <v>1698</v>
      </c>
      <c r="K79" s="33" t="s">
        <v>990</v>
      </c>
      <c r="L79" s="188" t="s">
        <v>1697</v>
      </c>
      <c r="M79" s="47" t="s">
        <v>994</v>
      </c>
      <c r="N79" s="163">
        <v>43375</v>
      </c>
      <c r="O79" s="239"/>
      <c r="P79" s="240"/>
      <c r="Q79" s="232"/>
      <c r="R79" s="240"/>
    </row>
    <row r="80" spans="1:18" ht="12.75">
      <c r="A80" s="13">
        <v>78</v>
      </c>
      <c r="B80" s="36" t="s">
        <v>82</v>
      </c>
      <c r="C80" s="36" t="s">
        <v>42</v>
      </c>
      <c r="D80" s="18">
        <v>45155</v>
      </c>
      <c r="E80" s="126">
        <v>6535</v>
      </c>
      <c r="F80" s="47" t="s">
        <v>1699</v>
      </c>
      <c r="G80" s="161" t="s">
        <v>381</v>
      </c>
      <c r="H80" s="126">
        <v>2000</v>
      </c>
      <c r="I80" s="162">
        <v>14141.46</v>
      </c>
      <c r="J80" s="151" t="s">
        <v>111</v>
      </c>
      <c r="K80" s="33" t="s">
        <v>1341</v>
      </c>
      <c r="L80" s="188" t="s">
        <v>1342</v>
      </c>
      <c r="M80" s="47" t="s">
        <v>1700</v>
      </c>
      <c r="N80" s="163">
        <v>43763</v>
      </c>
      <c r="O80" s="239"/>
      <c r="P80" s="240"/>
      <c r="Q80" s="232"/>
      <c r="R80" s="240"/>
    </row>
    <row r="81" spans="1:18" ht="12.75">
      <c r="A81" s="13">
        <v>79</v>
      </c>
      <c r="B81" s="36" t="s">
        <v>82</v>
      </c>
      <c r="C81" s="36" t="s">
        <v>41</v>
      </c>
      <c r="D81" s="18">
        <v>45155</v>
      </c>
      <c r="E81" s="126">
        <v>33</v>
      </c>
      <c r="F81" s="47" t="s">
        <v>421</v>
      </c>
      <c r="G81" s="161" t="s">
        <v>215</v>
      </c>
      <c r="H81" s="33" t="s">
        <v>1701</v>
      </c>
      <c r="I81" s="162">
        <v>27</v>
      </c>
      <c r="J81" s="151" t="s">
        <v>151</v>
      </c>
      <c r="K81" s="33" t="s">
        <v>1702</v>
      </c>
      <c r="L81" s="188" t="s">
        <v>1703</v>
      </c>
      <c r="M81" s="47" t="s">
        <v>1704</v>
      </c>
      <c r="N81" s="163">
        <v>44384</v>
      </c>
      <c r="O81" s="239"/>
      <c r="P81" s="240"/>
      <c r="Q81" s="232"/>
      <c r="R81" s="240"/>
    </row>
    <row r="82" spans="1:18" ht="12.75">
      <c r="A82" s="13">
        <v>80</v>
      </c>
      <c r="B82" s="36" t="s">
        <v>82</v>
      </c>
      <c r="C82" s="36" t="s">
        <v>42</v>
      </c>
      <c r="D82" s="18">
        <v>45159</v>
      </c>
      <c r="E82" s="126">
        <v>6633</v>
      </c>
      <c r="F82" s="47" t="s">
        <v>1705</v>
      </c>
      <c r="G82" s="161" t="s">
        <v>1326</v>
      </c>
      <c r="H82" s="33" t="s">
        <v>1008</v>
      </c>
      <c r="I82" s="162">
        <v>9096.89</v>
      </c>
      <c r="J82" s="151" t="s">
        <v>111</v>
      </c>
      <c r="K82" s="33" t="s">
        <v>1706</v>
      </c>
      <c r="L82" s="188" t="s">
        <v>1707</v>
      </c>
      <c r="M82" s="47" t="s">
        <v>443</v>
      </c>
      <c r="N82" s="163">
        <v>39359</v>
      </c>
      <c r="O82" s="239"/>
      <c r="P82" s="240"/>
      <c r="Q82" s="232"/>
      <c r="R82" s="240"/>
    </row>
    <row r="83" spans="1:18" ht="12.75">
      <c r="A83" s="13">
        <v>81</v>
      </c>
      <c r="B83" s="36" t="s">
        <v>82</v>
      </c>
      <c r="C83" s="36" t="s">
        <v>41</v>
      </c>
      <c r="D83" s="18">
        <v>45161</v>
      </c>
      <c r="E83" s="126">
        <v>6306</v>
      </c>
      <c r="F83" s="47" t="s">
        <v>1708</v>
      </c>
      <c r="G83" s="161" t="s">
        <v>1709</v>
      </c>
      <c r="H83" s="33" t="s">
        <v>1710</v>
      </c>
      <c r="I83" s="162">
        <v>4392</v>
      </c>
      <c r="J83" s="151" t="s">
        <v>111</v>
      </c>
      <c r="K83" s="33" t="s">
        <v>1711</v>
      </c>
      <c r="L83" s="188" t="s">
        <v>1712</v>
      </c>
      <c r="M83" s="47" t="s">
        <v>1713</v>
      </c>
      <c r="N83" s="163">
        <v>43339</v>
      </c>
      <c r="O83" s="239"/>
      <c r="P83" s="240"/>
      <c r="Q83" s="232"/>
      <c r="R83" s="240"/>
    </row>
    <row r="84" spans="1:18" ht="12.75">
      <c r="A84" s="13">
        <v>82</v>
      </c>
      <c r="B84" s="36" t="s">
        <v>82</v>
      </c>
      <c r="C84" s="36" t="s">
        <v>41</v>
      </c>
      <c r="D84" s="18">
        <v>45161</v>
      </c>
      <c r="E84" s="126">
        <v>3935</v>
      </c>
      <c r="F84" s="47" t="s">
        <v>906</v>
      </c>
      <c r="G84" s="161" t="s">
        <v>155</v>
      </c>
      <c r="H84" s="126">
        <v>43</v>
      </c>
      <c r="I84" s="162">
        <v>347.12</v>
      </c>
      <c r="J84" s="151" t="s">
        <v>1714</v>
      </c>
      <c r="K84" s="33" t="s">
        <v>1715</v>
      </c>
      <c r="L84" s="188" t="s">
        <v>1716</v>
      </c>
      <c r="M84" s="47" t="s">
        <v>1717</v>
      </c>
      <c r="N84" s="163">
        <v>44915</v>
      </c>
      <c r="O84" s="239"/>
      <c r="P84" s="240"/>
      <c r="Q84" s="232"/>
      <c r="R84" s="240"/>
    </row>
    <row r="85" spans="1:18" ht="12.75">
      <c r="A85" s="13">
        <v>83</v>
      </c>
      <c r="B85" s="36" t="s">
        <v>82</v>
      </c>
      <c r="C85" s="36" t="s">
        <v>41</v>
      </c>
      <c r="D85" s="18">
        <v>45163</v>
      </c>
      <c r="E85" s="33">
        <v>69</v>
      </c>
      <c r="F85" s="47" t="s">
        <v>842</v>
      </c>
      <c r="G85" s="161" t="s">
        <v>1718</v>
      </c>
      <c r="H85" s="126">
        <v>34</v>
      </c>
      <c r="I85" s="162">
        <v>128.7</v>
      </c>
      <c r="J85" s="151" t="s">
        <v>501</v>
      </c>
      <c r="K85" s="33" t="s">
        <v>1720</v>
      </c>
      <c r="L85" s="282" t="s">
        <v>1719</v>
      </c>
      <c r="M85" s="47" t="s">
        <v>1721</v>
      </c>
      <c r="N85" s="163">
        <v>45043</v>
      </c>
      <c r="O85" s="239"/>
      <c r="P85" s="240"/>
      <c r="Q85" s="232"/>
      <c r="R85" s="240"/>
    </row>
    <row r="86" spans="1:18" ht="12.75">
      <c r="A86" s="13">
        <v>84</v>
      </c>
      <c r="B86" s="36" t="s">
        <v>82</v>
      </c>
      <c r="C86" s="36" t="s">
        <v>41</v>
      </c>
      <c r="D86" s="18">
        <v>45163</v>
      </c>
      <c r="E86" s="126">
        <v>69</v>
      </c>
      <c r="F86" s="47" t="s">
        <v>833</v>
      </c>
      <c r="G86" s="161" t="s">
        <v>1718</v>
      </c>
      <c r="H86" s="126">
        <v>38</v>
      </c>
      <c r="I86" s="162">
        <v>135</v>
      </c>
      <c r="J86" s="151" t="s">
        <v>501</v>
      </c>
      <c r="K86" s="33" t="s">
        <v>1720</v>
      </c>
      <c r="L86" s="282" t="s">
        <v>1719</v>
      </c>
      <c r="M86" s="47" t="s">
        <v>1722</v>
      </c>
      <c r="N86" s="163">
        <v>45043</v>
      </c>
      <c r="O86" s="239"/>
      <c r="P86" s="240"/>
      <c r="Q86" s="232"/>
      <c r="R86" s="240"/>
    </row>
    <row r="87" spans="1:18" ht="12.75">
      <c r="A87" s="13">
        <v>85</v>
      </c>
      <c r="B87" s="36" t="s">
        <v>82</v>
      </c>
      <c r="C87" s="36" t="s">
        <v>41</v>
      </c>
      <c r="D87" s="18">
        <v>45163</v>
      </c>
      <c r="E87" s="126">
        <v>5269</v>
      </c>
      <c r="F87" s="47" t="s">
        <v>1074</v>
      </c>
      <c r="G87" s="161" t="s">
        <v>179</v>
      </c>
      <c r="H87" s="126">
        <v>5640</v>
      </c>
      <c r="I87" s="162">
        <v>230.62</v>
      </c>
      <c r="J87" s="151" t="s">
        <v>501</v>
      </c>
      <c r="K87" s="33" t="s">
        <v>1075</v>
      </c>
      <c r="L87" s="282" t="s">
        <v>1723</v>
      </c>
      <c r="M87" s="47" t="s">
        <v>1724</v>
      </c>
      <c r="N87" s="163">
        <v>44755</v>
      </c>
      <c r="O87" s="239"/>
      <c r="P87" s="240"/>
      <c r="Q87" s="232"/>
      <c r="R87" s="240"/>
    </row>
    <row r="88" spans="1:18" ht="12.75">
      <c r="A88" s="13">
        <v>86</v>
      </c>
      <c r="B88" s="36" t="s">
        <v>82</v>
      </c>
      <c r="C88" s="36" t="s">
        <v>41</v>
      </c>
      <c r="D88" s="18">
        <v>45166</v>
      </c>
      <c r="E88" s="126">
        <v>66</v>
      </c>
      <c r="F88" s="47" t="s">
        <v>1725</v>
      </c>
      <c r="G88" s="161" t="s">
        <v>215</v>
      </c>
      <c r="H88" s="33" t="s">
        <v>1726</v>
      </c>
      <c r="I88" s="162">
        <v>87.73</v>
      </c>
      <c r="J88" s="151" t="s">
        <v>1714</v>
      </c>
      <c r="K88" s="33" t="s">
        <v>1727</v>
      </c>
      <c r="L88" s="188" t="s">
        <v>1728</v>
      </c>
      <c r="M88" s="47" t="s">
        <v>1729</v>
      </c>
      <c r="N88" s="163">
        <v>44802</v>
      </c>
      <c r="O88" s="239"/>
      <c r="P88" s="240"/>
      <c r="Q88" s="232"/>
      <c r="R88" s="240"/>
    </row>
    <row r="89" spans="1:18" ht="12.75">
      <c r="A89" s="13">
        <v>87</v>
      </c>
      <c r="B89" s="36" t="s">
        <v>82</v>
      </c>
      <c r="C89" s="36" t="s">
        <v>41</v>
      </c>
      <c r="D89" s="18">
        <v>45166</v>
      </c>
      <c r="E89" s="126">
        <v>35</v>
      </c>
      <c r="F89" s="47" t="s">
        <v>1730</v>
      </c>
      <c r="G89" s="161" t="s">
        <v>1252</v>
      </c>
      <c r="H89" s="33" t="s">
        <v>1731</v>
      </c>
      <c r="I89" s="162">
        <v>253.47</v>
      </c>
      <c r="J89" s="151" t="s">
        <v>1732</v>
      </c>
      <c r="K89" s="33" t="s">
        <v>1733</v>
      </c>
      <c r="L89" s="188" t="s">
        <v>1734</v>
      </c>
      <c r="M89" s="47" t="s">
        <v>1735</v>
      </c>
      <c r="N89" s="163">
        <v>44113</v>
      </c>
      <c r="O89" s="239"/>
      <c r="P89" s="240"/>
      <c r="Q89" s="232"/>
      <c r="R89" s="240"/>
    </row>
    <row r="90" spans="1:18" ht="12.75">
      <c r="A90" s="13">
        <v>88</v>
      </c>
      <c r="B90" s="36" t="s">
        <v>82</v>
      </c>
      <c r="C90" s="36" t="s">
        <v>41</v>
      </c>
      <c r="D90" s="18">
        <v>45166</v>
      </c>
      <c r="E90" s="126">
        <v>2829</v>
      </c>
      <c r="F90" s="47" t="s">
        <v>1736</v>
      </c>
      <c r="G90" s="161" t="s">
        <v>1737</v>
      </c>
      <c r="H90" s="126">
        <v>1007</v>
      </c>
      <c r="I90" s="162">
        <v>13396.32</v>
      </c>
      <c r="J90" s="151" t="s">
        <v>111</v>
      </c>
      <c r="K90" s="33" t="s">
        <v>1738</v>
      </c>
      <c r="L90" s="188" t="s">
        <v>1739</v>
      </c>
      <c r="M90" s="47" t="s">
        <v>1740</v>
      </c>
      <c r="N90" s="163">
        <v>43525</v>
      </c>
      <c r="O90" s="239"/>
      <c r="P90" s="240"/>
      <c r="Q90" s="232"/>
      <c r="R90" s="240"/>
    </row>
    <row r="91" spans="1:18" ht="12.75">
      <c r="A91" s="13">
        <v>89</v>
      </c>
      <c r="B91" s="36" t="s">
        <v>82</v>
      </c>
      <c r="C91" s="36" t="s">
        <v>41</v>
      </c>
      <c r="D91" s="18">
        <v>45167</v>
      </c>
      <c r="E91" s="126">
        <v>6535</v>
      </c>
      <c r="F91" s="47" t="s">
        <v>1741</v>
      </c>
      <c r="G91" s="161" t="s">
        <v>381</v>
      </c>
      <c r="H91" s="33">
        <v>1928</v>
      </c>
      <c r="I91" s="162">
        <v>6344.44</v>
      </c>
      <c r="J91" s="151" t="s">
        <v>111</v>
      </c>
      <c r="K91" s="33" t="s">
        <v>1742</v>
      </c>
      <c r="L91" s="188" t="s">
        <v>1743</v>
      </c>
      <c r="M91" s="47" t="s">
        <v>1744</v>
      </c>
      <c r="N91" s="163">
        <v>43404</v>
      </c>
      <c r="O91" s="239"/>
      <c r="P91" s="246"/>
      <c r="Q91" s="232"/>
      <c r="R91" s="246"/>
    </row>
    <row r="92" spans="1:18" ht="12.75">
      <c r="A92" s="13">
        <v>90</v>
      </c>
      <c r="B92" s="36" t="s">
        <v>82</v>
      </c>
      <c r="C92" s="36" t="s">
        <v>41</v>
      </c>
      <c r="D92" s="18">
        <v>45173</v>
      </c>
      <c r="E92" s="126">
        <v>6220</v>
      </c>
      <c r="F92" s="47" t="s">
        <v>1875</v>
      </c>
      <c r="G92" s="161" t="s">
        <v>1876</v>
      </c>
      <c r="H92" s="33">
        <v>1506</v>
      </c>
      <c r="I92" s="162">
        <v>0</v>
      </c>
      <c r="J92" s="151" t="s">
        <v>1877</v>
      </c>
      <c r="K92" s="33" t="s">
        <v>1878</v>
      </c>
      <c r="L92" s="188" t="s">
        <v>1879</v>
      </c>
      <c r="M92" s="47" t="s">
        <v>1880</v>
      </c>
      <c r="N92" s="163">
        <v>44599</v>
      </c>
      <c r="O92" s="239"/>
      <c r="P92" s="246"/>
      <c r="Q92" s="232"/>
      <c r="R92" s="246"/>
    </row>
    <row r="93" spans="1:18" ht="12.75">
      <c r="A93" s="13">
        <v>91</v>
      </c>
      <c r="B93" s="36" t="s">
        <v>82</v>
      </c>
      <c r="C93" s="36" t="s">
        <v>41</v>
      </c>
      <c r="D93" s="18">
        <v>45174</v>
      </c>
      <c r="E93" s="126">
        <v>705</v>
      </c>
      <c r="F93" s="47" t="s">
        <v>369</v>
      </c>
      <c r="G93" s="161" t="s">
        <v>215</v>
      </c>
      <c r="H93" s="33" t="s">
        <v>373</v>
      </c>
      <c r="I93" s="162">
        <v>85.3</v>
      </c>
      <c r="J93" s="151" t="s">
        <v>370</v>
      </c>
      <c r="K93" s="33" t="s">
        <v>371</v>
      </c>
      <c r="L93" s="281" t="s">
        <v>1881</v>
      </c>
      <c r="M93" s="47" t="s">
        <v>1665</v>
      </c>
      <c r="N93" s="163">
        <v>44974</v>
      </c>
      <c r="O93" s="239"/>
      <c r="P93" s="247"/>
      <c r="Q93" s="232"/>
      <c r="R93" s="247"/>
    </row>
    <row r="94" spans="1:18" ht="12.75">
      <c r="A94" s="13">
        <v>92</v>
      </c>
      <c r="B94" s="36" t="s">
        <v>82</v>
      </c>
      <c r="C94" s="36" t="s">
        <v>41</v>
      </c>
      <c r="D94" s="18">
        <v>45180</v>
      </c>
      <c r="E94" s="126">
        <v>5745</v>
      </c>
      <c r="F94" s="47" t="s">
        <v>224</v>
      </c>
      <c r="G94" s="161" t="s">
        <v>1882</v>
      </c>
      <c r="H94" s="33">
        <v>772</v>
      </c>
      <c r="I94" s="162">
        <v>198.32</v>
      </c>
      <c r="J94" s="151" t="s">
        <v>111</v>
      </c>
      <c r="K94" s="33" t="s">
        <v>1170</v>
      </c>
      <c r="L94" s="281" t="s">
        <v>1883</v>
      </c>
      <c r="M94" s="47" t="s">
        <v>894</v>
      </c>
      <c r="N94" s="163">
        <v>45100</v>
      </c>
      <c r="O94" s="239"/>
      <c r="P94" s="240"/>
      <c r="Q94" s="232"/>
      <c r="R94" s="240"/>
    </row>
    <row r="95" spans="1:18" ht="12.75">
      <c r="A95" s="13">
        <v>93</v>
      </c>
      <c r="B95" s="36" t="s">
        <v>82</v>
      </c>
      <c r="C95" s="36" t="s">
        <v>41</v>
      </c>
      <c r="D95" s="18">
        <v>45181</v>
      </c>
      <c r="E95" s="126">
        <v>6613</v>
      </c>
      <c r="F95" s="47" t="s">
        <v>1591</v>
      </c>
      <c r="G95" s="161" t="s">
        <v>1326</v>
      </c>
      <c r="H95" s="33">
        <v>1313</v>
      </c>
      <c r="I95" s="162">
        <v>18730.06</v>
      </c>
      <c r="J95" s="151" t="s">
        <v>111</v>
      </c>
      <c r="K95" s="33" t="s">
        <v>689</v>
      </c>
      <c r="L95" s="188" t="s">
        <v>690</v>
      </c>
      <c r="M95" s="47" t="s">
        <v>413</v>
      </c>
      <c r="N95" s="163">
        <v>43181</v>
      </c>
      <c r="O95" s="239"/>
      <c r="P95" s="240"/>
      <c r="Q95" s="232"/>
      <c r="R95" s="240"/>
    </row>
    <row r="96" spans="1:18" ht="12.75">
      <c r="A96" s="13">
        <v>94</v>
      </c>
      <c r="B96" s="36" t="s">
        <v>82</v>
      </c>
      <c r="C96" s="36" t="s">
        <v>41</v>
      </c>
      <c r="D96" s="18">
        <v>45184</v>
      </c>
      <c r="E96" s="126">
        <v>6729</v>
      </c>
      <c r="F96" s="47" t="s">
        <v>1884</v>
      </c>
      <c r="G96" s="161" t="s">
        <v>1885</v>
      </c>
      <c r="H96" s="126">
        <v>2551</v>
      </c>
      <c r="I96" s="162">
        <v>18702.06</v>
      </c>
      <c r="J96" s="151" t="s">
        <v>358</v>
      </c>
      <c r="K96" s="33" t="s">
        <v>618</v>
      </c>
      <c r="L96" s="188" t="s">
        <v>1886</v>
      </c>
      <c r="M96" s="47" t="s">
        <v>413</v>
      </c>
      <c r="N96" s="163">
        <v>43964</v>
      </c>
      <c r="O96" s="239"/>
      <c r="P96" s="240"/>
      <c r="Q96" s="232"/>
      <c r="R96" s="240"/>
    </row>
    <row r="97" spans="1:18" ht="12.75">
      <c r="A97" s="13">
        <v>95</v>
      </c>
      <c r="B97" s="36" t="s">
        <v>82</v>
      </c>
      <c r="C97" s="36" t="s">
        <v>41</v>
      </c>
      <c r="D97" s="18">
        <v>45189</v>
      </c>
      <c r="E97" s="126">
        <v>2466</v>
      </c>
      <c r="F97" s="47" t="s">
        <v>163</v>
      </c>
      <c r="G97" s="161" t="s">
        <v>166</v>
      </c>
      <c r="H97" s="126">
        <v>1633</v>
      </c>
      <c r="I97" s="162">
        <v>165.98</v>
      </c>
      <c r="J97" s="151" t="s">
        <v>111</v>
      </c>
      <c r="K97" s="33" t="s">
        <v>164</v>
      </c>
      <c r="L97" s="281" t="s">
        <v>1887</v>
      </c>
      <c r="M97" s="47" t="s">
        <v>1888</v>
      </c>
      <c r="N97" s="163">
        <v>44938</v>
      </c>
      <c r="O97" s="239"/>
      <c r="P97" s="240"/>
      <c r="Q97" s="232"/>
      <c r="R97" s="240"/>
    </row>
    <row r="98" spans="1:22" ht="12.75">
      <c r="A98" s="13">
        <v>96</v>
      </c>
      <c r="B98" s="36" t="s">
        <v>82</v>
      </c>
      <c r="C98" s="36" t="s">
        <v>41</v>
      </c>
      <c r="D98" s="18">
        <v>45201</v>
      </c>
      <c r="E98" s="126">
        <v>29</v>
      </c>
      <c r="F98" s="47" t="s">
        <v>1241</v>
      </c>
      <c r="G98" s="161" t="s">
        <v>468</v>
      </c>
      <c r="H98" s="33" t="s">
        <v>2011</v>
      </c>
      <c r="I98" s="162">
        <v>75.25</v>
      </c>
      <c r="J98" s="151" t="s">
        <v>2012</v>
      </c>
      <c r="K98" s="33" t="s">
        <v>1243</v>
      </c>
      <c r="L98" s="281" t="s">
        <v>2013</v>
      </c>
      <c r="M98" s="47" t="s">
        <v>2014</v>
      </c>
      <c r="N98" s="163">
        <v>45100</v>
      </c>
      <c r="O98" s="239"/>
      <c r="P98" s="240"/>
      <c r="Q98" s="232"/>
      <c r="R98" s="240"/>
      <c r="S98" s="232"/>
      <c r="T98" s="238"/>
      <c r="U98" s="169"/>
      <c r="V98" s="244"/>
    </row>
    <row r="99" spans="1:18" ht="12.75">
      <c r="A99" s="13">
        <v>97</v>
      </c>
      <c r="B99" s="36" t="s">
        <v>82</v>
      </c>
      <c r="C99" s="36" t="s">
        <v>41</v>
      </c>
      <c r="D99" s="18">
        <v>45202</v>
      </c>
      <c r="E99" s="126">
        <v>23</v>
      </c>
      <c r="F99" s="47" t="s">
        <v>2015</v>
      </c>
      <c r="G99" s="161" t="s">
        <v>215</v>
      </c>
      <c r="H99" s="33" t="s">
        <v>2016</v>
      </c>
      <c r="I99" s="162">
        <v>0</v>
      </c>
      <c r="J99" s="151" t="s">
        <v>2017</v>
      </c>
      <c r="K99" s="33" t="s">
        <v>2018</v>
      </c>
      <c r="L99" s="188" t="s">
        <v>2019</v>
      </c>
      <c r="M99" s="47" t="s">
        <v>2020</v>
      </c>
      <c r="N99" s="163">
        <v>44734</v>
      </c>
      <c r="O99" s="239"/>
      <c r="P99" s="240"/>
      <c r="Q99" s="232"/>
      <c r="R99" s="240"/>
    </row>
    <row r="100" spans="1:18" ht="12.75">
      <c r="A100" s="13">
        <v>98</v>
      </c>
      <c r="B100" s="36" t="s">
        <v>82</v>
      </c>
      <c r="C100" s="36" t="s">
        <v>41</v>
      </c>
      <c r="D100" s="18">
        <v>45210</v>
      </c>
      <c r="E100" s="126">
        <v>5653</v>
      </c>
      <c r="F100" s="47" t="s">
        <v>901</v>
      </c>
      <c r="G100" s="161" t="s">
        <v>2021</v>
      </c>
      <c r="H100" s="33" t="s">
        <v>2022</v>
      </c>
      <c r="I100" s="162">
        <v>214.33</v>
      </c>
      <c r="J100" s="151" t="s">
        <v>111</v>
      </c>
      <c r="K100" s="33" t="s">
        <v>1374</v>
      </c>
      <c r="L100" s="281" t="s">
        <v>2023</v>
      </c>
      <c r="M100" s="47" t="s">
        <v>2024</v>
      </c>
      <c r="N100" s="163">
        <v>43430</v>
      </c>
      <c r="O100" s="239"/>
      <c r="P100" s="240"/>
      <c r="Q100" s="232"/>
      <c r="R100" s="240"/>
    </row>
    <row r="101" spans="1:18" ht="12.75">
      <c r="A101" s="13">
        <v>99</v>
      </c>
      <c r="B101" s="36" t="s">
        <v>82</v>
      </c>
      <c r="C101" s="36" t="s">
        <v>42</v>
      </c>
      <c r="D101" s="18">
        <v>45211</v>
      </c>
      <c r="E101" s="126">
        <v>6727</v>
      </c>
      <c r="F101" s="47" t="s">
        <v>444</v>
      </c>
      <c r="G101" s="161" t="s">
        <v>302</v>
      </c>
      <c r="H101" s="33">
        <v>2480</v>
      </c>
      <c r="I101" s="162">
        <v>8372.05</v>
      </c>
      <c r="J101" s="151" t="s">
        <v>358</v>
      </c>
      <c r="K101" s="33" t="s">
        <v>446</v>
      </c>
      <c r="L101" s="188" t="s">
        <v>2025</v>
      </c>
      <c r="M101" s="47" t="s">
        <v>448</v>
      </c>
      <c r="N101" s="163">
        <v>43958</v>
      </c>
      <c r="O101" s="239"/>
      <c r="P101" s="240"/>
      <c r="Q101" s="232"/>
      <c r="R101" s="240"/>
    </row>
    <row r="102" spans="1:18" ht="12.75">
      <c r="A102" s="13">
        <v>100</v>
      </c>
      <c r="B102" s="36" t="s">
        <v>82</v>
      </c>
      <c r="C102" s="36" t="s">
        <v>41</v>
      </c>
      <c r="D102" s="18">
        <v>45212</v>
      </c>
      <c r="E102" s="126">
        <v>70</v>
      </c>
      <c r="F102" s="47" t="s">
        <v>311</v>
      </c>
      <c r="G102" s="161" t="s">
        <v>1718</v>
      </c>
      <c r="H102" s="33" t="s">
        <v>2026</v>
      </c>
      <c r="I102" s="162">
        <v>28346.31</v>
      </c>
      <c r="J102" s="151" t="s">
        <v>1009</v>
      </c>
      <c r="K102" s="33" t="s">
        <v>2027</v>
      </c>
      <c r="L102" s="188" t="s">
        <v>2028</v>
      </c>
      <c r="M102" s="47" t="s">
        <v>2029</v>
      </c>
      <c r="N102" s="163">
        <v>44734</v>
      </c>
      <c r="O102" s="239"/>
      <c r="P102" s="240"/>
      <c r="Q102" s="232"/>
      <c r="R102" s="240"/>
    </row>
    <row r="103" spans="1:18" ht="12.75">
      <c r="A103" s="13">
        <v>101</v>
      </c>
      <c r="B103" s="36" t="s">
        <v>82</v>
      </c>
      <c r="C103" s="36" t="s">
        <v>41</v>
      </c>
      <c r="D103" s="18">
        <v>45212</v>
      </c>
      <c r="E103" s="126">
        <v>5835</v>
      </c>
      <c r="F103" s="47" t="s">
        <v>478</v>
      </c>
      <c r="G103" s="161" t="s">
        <v>155</v>
      </c>
      <c r="H103" s="33" t="s">
        <v>2030</v>
      </c>
      <c r="I103" s="162">
        <v>90</v>
      </c>
      <c r="J103" s="151" t="s">
        <v>111</v>
      </c>
      <c r="K103" s="33" t="s">
        <v>480</v>
      </c>
      <c r="L103" s="281" t="s">
        <v>2031</v>
      </c>
      <c r="M103" s="47" t="s">
        <v>2032</v>
      </c>
      <c r="N103" s="163">
        <v>44974</v>
      </c>
      <c r="O103" s="239"/>
      <c r="P103" s="240"/>
      <c r="Q103" s="232"/>
      <c r="R103" s="240"/>
    </row>
    <row r="104" spans="1:18" ht="12.75">
      <c r="A104" s="13">
        <v>102</v>
      </c>
      <c r="B104" s="36" t="s">
        <v>82</v>
      </c>
      <c r="C104" s="36" t="s">
        <v>41</v>
      </c>
      <c r="D104" s="18">
        <v>45215</v>
      </c>
      <c r="E104" s="126">
        <v>5156</v>
      </c>
      <c r="F104" s="47" t="s">
        <v>311</v>
      </c>
      <c r="G104" s="161" t="s">
        <v>179</v>
      </c>
      <c r="H104" s="33">
        <v>4231</v>
      </c>
      <c r="I104" s="162">
        <v>204.81</v>
      </c>
      <c r="J104" s="151" t="s">
        <v>151</v>
      </c>
      <c r="K104" s="33" t="s">
        <v>2033</v>
      </c>
      <c r="L104" s="188" t="s">
        <v>2034</v>
      </c>
      <c r="M104" s="47" t="s">
        <v>2035</v>
      </c>
      <c r="N104" s="163">
        <v>44978</v>
      </c>
      <c r="O104" s="239"/>
      <c r="P104" s="240"/>
      <c r="Q104" s="232"/>
      <c r="R104" s="240"/>
    </row>
    <row r="105" spans="1:18" ht="12.75">
      <c r="A105" s="13">
        <v>103</v>
      </c>
      <c r="B105" s="36" t="s">
        <v>82</v>
      </c>
      <c r="C105" s="36" t="s">
        <v>41</v>
      </c>
      <c r="D105" s="18">
        <v>45218</v>
      </c>
      <c r="E105" s="126">
        <v>946</v>
      </c>
      <c r="F105" s="47" t="s">
        <v>1174</v>
      </c>
      <c r="G105" s="161" t="s">
        <v>1054</v>
      </c>
      <c r="H105" s="126">
        <v>1615</v>
      </c>
      <c r="I105" s="162">
        <v>203.96</v>
      </c>
      <c r="J105" s="151" t="s">
        <v>2036</v>
      </c>
      <c r="K105" s="33" t="s">
        <v>2037</v>
      </c>
      <c r="L105" s="188" t="s">
        <v>2038</v>
      </c>
      <c r="M105" s="47" t="s">
        <v>2039</v>
      </c>
      <c r="N105" s="163">
        <v>38289</v>
      </c>
      <c r="O105" s="239"/>
      <c r="P105" s="240"/>
      <c r="Q105" s="232"/>
      <c r="R105" s="240"/>
    </row>
    <row r="106" spans="1:18" ht="12.75">
      <c r="A106" s="13">
        <v>104</v>
      </c>
      <c r="B106" s="36" t="s">
        <v>82</v>
      </c>
      <c r="C106" s="36" t="s">
        <v>41</v>
      </c>
      <c r="D106" s="18">
        <v>45224</v>
      </c>
      <c r="E106" s="126">
        <v>6618</v>
      </c>
      <c r="F106" s="47" t="s">
        <v>1424</v>
      </c>
      <c r="G106" s="161" t="s">
        <v>1326</v>
      </c>
      <c r="H106" s="33">
        <v>1905</v>
      </c>
      <c r="I106" s="162">
        <v>20011.92</v>
      </c>
      <c r="J106" s="151" t="s">
        <v>111</v>
      </c>
      <c r="K106" s="33" t="s">
        <v>1426</v>
      </c>
      <c r="L106" s="188" t="s">
        <v>2040</v>
      </c>
      <c r="M106" s="47" t="s">
        <v>1428</v>
      </c>
      <c r="N106" s="163">
        <v>43696</v>
      </c>
      <c r="O106" s="239"/>
      <c r="P106" s="240"/>
      <c r="Q106" s="232"/>
      <c r="R106" s="240"/>
    </row>
    <row r="107" spans="1:18" ht="12.75">
      <c r="A107" s="13">
        <v>105</v>
      </c>
      <c r="B107" s="36" t="s">
        <v>82</v>
      </c>
      <c r="C107" s="36" t="s">
        <v>41</v>
      </c>
      <c r="D107" s="18">
        <v>45225</v>
      </c>
      <c r="E107" s="126">
        <v>6727</v>
      </c>
      <c r="F107" s="47" t="s">
        <v>1030</v>
      </c>
      <c r="G107" s="161" t="s">
        <v>1034</v>
      </c>
      <c r="H107" s="33">
        <v>2040</v>
      </c>
      <c r="I107" s="162">
        <v>12226.1</v>
      </c>
      <c r="J107" s="151" t="s">
        <v>111</v>
      </c>
      <c r="K107" s="33" t="s">
        <v>1032</v>
      </c>
      <c r="L107" s="188" t="s">
        <v>2041</v>
      </c>
      <c r="M107" s="47" t="s">
        <v>1035</v>
      </c>
      <c r="N107" s="163">
        <v>43964</v>
      </c>
      <c r="O107" s="239"/>
      <c r="P107" s="240"/>
      <c r="Q107" s="232"/>
      <c r="R107" s="240"/>
    </row>
    <row r="108" spans="1:18" ht="12.75">
      <c r="A108" s="13">
        <v>106</v>
      </c>
      <c r="B108" s="36" t="s">
        <v>82</v>
      </c>
      <c r="C108" s="36" t="s">
        <v>42</v>
      </c>
      <c r="D108" s="18">
        <v>45233</v>
      </c>
      <c r="E108" s="126">
        <v>1235</v>
      </c>
      <c r="F108" s="47" t="s">
        <v>203</v>
      </c>
      <c r="G108" s="161" t="s">
        <v>2169</v>
      </c>
      <c r="H108" s="33">
        <v>2845</v>
      </c>
      <c r="I108" s="162">
        <v>722.67</v>
      </c>
      <c r="J108" s="151" t="s">
        <v>2170</v>
      </c>
      <c r="K108" s="33" t="s">
        <v>2171</v>
      </c>
      <c r="L108" s="188" t="s">
        <v>2172</v>
      </c>
      <c r="M108" s="47" t="s">
        <v>2173</v>
      </c>
      <c r="N108" s="163">
        <v>44048</v>
      </c>
      <c r="O108" s="239"/>
      <c r="P108" s="240"/>
      <c r="Q108" s="232"/>
      <c r="R108" s="240"/>
    </row>
    <row r="109" spans="1:18" ht="12.75">
      <c r="A109" s="13">
        <v>107</v>
      </c>
      <c r="B109" s="36" t="s">
        <v>82</v>
      </c>
      <c r="C109" s="36" t="s">
        <v>41</v>
      </c>
      <c r="D109" s="18">
        <v>45233</v>
      </c>
      <c r="E109" s="126">
        <v>6512</v>
      </c>
      <c r="F109" s="47" t="s">
        <v>1233</v>
      </c>
      <c r="G109" s="161" t="s">
        <v>1326</v>
      </c>
      <c r="H109" s="33">
        <v>1680</v>
      </c>
      <c r="I109" s="162">
        <v>11964.76</v>
      </c>
      <c r="J109" s="151" t="s">
        <v>358</v>
      </c>
      <c r="K109" s="33" t="s">
        <v>1275</v>
      </c>
      <c r="L109" s="188" t="s">
        <v>2174</v>
      </c>
      <c r="M109" s="47" t="s">
        <v>1358</v>
      </c>
      <c r="N109" s="163">
        <v>44160</v>
      </c>
      <c r="O109" s="239"/>
      <c r="P109" s="240"/>
      <c r="Q109" s="232"/>
      <c r="R109" s="240"/>
    </row>
    <row r="110" spans="1:18" ht="12.75">
      <c r="A110" s="13">
        <v>108</v>
      </c>
      <c r="B110" s="36" t="s">
        <v>82</v>
      </c>
      <c r="C110" s="36" t="s">
        <v>41</v>
      </c>
      <c r="D110" s="18">
        <v>45238</v>
      </c>
      <c r="E110" s="126">
        <v>1206</v>
      </c>
      <c r="F110" s="47" t="s">
        <v>449</v>
      </c>
      <c r="G110" s="161" t="s">
        <v>931</v>
      </c>
      <c r="H110" s="126">
        <v>1562</v>
      </c>
      <c r="I110" s="162">
        <v>0</v>
      </c>
      <c r="J110" s="151" t="s">
        <v>336</v>
      </c>
      <c r="K110" s="33" t="s">
        <v>1407</v>
      </c>
      <c r="L110" s="188" t="s">
        <v>2175</v>
      </c>
      <c r="M110" s="47" t="s">
        <v>2176</v>
      </c>
      <c r="N110" s="163">
        <v>45133</v>
      </c>
      <c r="O110" s="239"/>
      <c r="P110" s="240"/>
      <c r="Q110" s="232"/>
      <c r="R110" s="240"/>
    </row>
    <row r="111" spans="1:18" ht="12.75">
      <c r="A111" s="13">
        <v>109</v>
      </c>
      <c r="B111" s="36" t="s">
        <v>82</v>
      </c>
      <c r="C111" s="36" t="s">
        <v>41</v>
      </c>
      <c r="D111" s="18">
        <v>45240</v>
      </c>
      <c r="E111" s="126">
        <v>6527</v>
      </c>
      <c r="F111" s="47" t="s">
        <v>510</v>
      </c>
      <c r="G111" s="161" t="s">
        <v>1326</v>
      </c>
      <c r="H111" s="126">
        <v>2460</v>
      </c>
      <c r="I111" s="162">
        <v>15045.56</v>
      </c>
      <c r="J111" s="151" t="s">
        <v>358</v>
      </c>
      <c r="K111" s="33" t="s">
        <v>1275</v>
      </c>
      <c r="L111" s="188" t="s">
        <v>2177</v>
      </c>
      <c r="M111" s="47" t="s">
        <v>1279</v>
      </c>
      <c r="N111" s="163">
        <v>44165</v>
      </c>
      <c r="O111" s="239"/>
      <c r="P111" s="240"/>
      <c r="Q111" s="232"/>
      <c r="R111" s="240"/>
    </row>
    <row r="112" spans="1:18" ht="12.75">
      <c r="A112" s="13">
        <v>110</v>
      </c>
      <c r="B112" s="36" t="s">
        <v>82</v>
      </c>
      <c r="C112" s="36" t="s">
        <v>41</v>
      </c>
      <c r="D112" s="18">
        <v>45240</v>
      </c>
      <c r="E112" s="126">
        <v>17</v>
      </c>
      <c r="F112" s="47" t="s">
        <v>454</v>
      </c>
      <c r="G112" s="161" t="s">
        <v>122</v>
      </c>
      <c r="H112" s="33" t="s">
        <v>503</v>
      </c>
      <c r="I112" s="162">
        <v>0</v>
      </c>
      <c r="J112" s="151" t="s">
        <v>1952</v>
      </c>
      <c r="K112" s="33" t="s">
        <v>256</v>
      </c>
      <c r="L112" s="188" t="s">
        <v>257</v>
      </c>
      <c r="M112" s="47" t="s">
        <v>1924</v>
      </c>
      <c r="N112" s="163">
        <v>44977</v>
      </c>
      <c r="O112" s="239"/>
      <c r="P112" s="240"/>
      <c r="Q112" s="232"/>
      <c r="R112" s="240"/>
    </row>
    <row r="113" spans="1:18" ht="12.75">
      <c r="A113" s="13">
        <v>111</v>
      </c>
      <c r="B113" s="36" t="s">
        <v>82</v>
      </c>
      <c r="C113" s="36" t="s">
        <v>41</v>
      </c>
      <c r="D113" s="18">
        <v>45243</v>
      </c>
      <c r="E113" s="126">
        <v>1223</v>
      </c>
      <c r="F113" s="47" t="s">
        <v>182</v>
      </c>
      <c r="G113" s="161" t="s">
        <v>2178</v>
      </c>
      <c r="H113" s="126">
        <v>2259</v>
      </c>
      <c r="I113" s="162">
        <v>91.07</v>
      </c>
      <c r="J113" s="151" t="s">
        <v>151</v>
      </c>
      <c r="K113" s="33" t="s">
        <v>2179</v>
      </c>
      <c r="L113" s="188" t="s">
        <v>2180</v>
      </c>
      <c r="M113" s="47" t="s">
        <v>2181</v>
      </c>
      <c r="N113" s="163">
        <v>44624</v>
      </c>
      <c r="O113" s="239"/>
      <c r="P113" s="240"/>
      <c r="Q113" s="232"/>
      <c r="R113" s="240"/>
    </row>
    <row r="114" spans="1:18" ht="12.75">
      <c r="A114" s="13">
        <v>112</v>
      </c>
      <c r="B114" s="36" t="s">
        <v>82</v>
      </c>
      <c r="C114" s="36" t="s">
        <v>41</v>
      </c>
      <c r="D114" s="18">
        <v>45243</v>
      </c>
      <c r="E114" s="126">
        <v>5835</v>
      </c>
      <c r="F114" s="47" t="s">
        <v>328</v>
      </c>
      <c r="G114" s="161" t="s">
        <v>155</v>
      </c>
      <c r="H114" s="126">
        <v>1039</v>
      </c>
      <c r="I114" s="162">
        <v>5.78</v>
      </c>
      <c r="J114" s="151" t="s">
        <v>2182</v>
      </c>
      <c r="K114" s="33" t="s">
        <v>2183</v>
      </c>
      <c r="L114" s="281" t="s">
        <v>2184</v>
      </c>
      <c r="M114" s="47" t="s">
        <v>2185</v>
      </c>
      <c r="N114" s="163">
        <v>45190</v>
      </c>
      <c r="O114" s="239"/>
      <c r="P114" s="240"/>
      <c r="Q114" s="232"/>
      <c r="R114" s="240"/>
    </row>
    <row r="115" spans="1:18" ht="12.75">
      <c r="A115" s="13">
        <v>113</v>
      </c>
      <c r="B115" s="36" t="s">
        <v>82</v>
      </c>
      <c r="C115" s="36" t="s">
        <v>41</v>
      </c>
      <c r="D115" s="18">
        <v>45246</v>
      </c>
      <c r="E115" s="126">
        <v>1319</v>
      </c>
      <c r="F115" s="47" t="s">
        <v>901</v>
      </c>
      <c r="G115" s="161" t="s">
        <v>1133</v>
      </c>
      <c r="H115" s="126">
        <v>1969</v>
      </c>
      <c r="I115" s="162">
        <v>9286.8</v>
      </c>
      <c r="J115" s="151" t="s">
        <v>111</v>
      </c>
      <c r="K115" s="33" t="s">
        <v>1132</v>
      </c>
      <c r="L115" s="188" t="s">
        <v>2186</v>
      </c>
      <c r="M115" s="47" t="s">
        <v>2187</v>
      </c>
      <c r="N115" s="163">
        <v>43136</v>
      </c>
      <c r="O115" s="239"/>
      <c r="P115" s="240"/>
      <c r="Q115" s="232"/>
      <c r="R115" s="240"/>
    </row>
    <row r="116" spans="1:18" ht="12.75">
      <c r="A116" s="13">
        <v>114</v>
      </c>
      <c r="B116" s="36" t="s">
        <v>82</v>
      </c>
      <c r="C116" s="36" t="s">
        <v>41</v>
      </c>
      <c r="D116" s="18">
        <v>45246</v>
      </c>
      <c r="E116" s="126">
        <v>3901</v>
      </c>
      <c r="F116" s="47" t="s">
        <v>1224</v>
      </c>
      <c r="G116" s="161" t="s">
        <v>1227</v>
      </c>
      <c r="H116" s="33" t="s">
        <v>1228</v>
      </c>
      <c r="I116" s="162">
        <v>0</v>
      </c>
      <c r="J116" s="151" t="s">
        <v>1225</v>
      </c>
      <c r="K116" s="33" t="s">
        <v>2188</v>
      </c>
      <c r="L116" s="281" t="s">
        <v>2189</v>
      </c>
      <c r="M116" s="47" t="s">
        <v>2190</v>
      </c>
      <c r="N116" s="163">
        <v>45100</v>
      </c>
      <c r="O116" s="239"/>
      <c r="P116" s="240"/>
      <c r="Q116" s="232"/>
      <c r="R116" s="240"/>
    </row>
    <row r="117" spans="1:18" ht="12.75">
      <c r="A117" s="13">
        <v>115</v>
      </c>
      <c r="B117" s="36" t="s">
        <v>82</v>
      </c>
      <c r="C117" s="36" t="s">
        <v>41</v>
      </c>
      <c r="D117" s="18">
        <v>45246</v>
      </c>
      <c r="E117" s="126">
        <v>947</v>
      </c>
      <c r="F117" s="47" t="s">
        <v>2191</v>
      </c>
      <c r="G117" s="161" t="s">
        <v>277</v>
      </c>
      <c r="H117" s="33" t="s">
        <v>2192</v>
      </c>
      <c r="I117" s="162">
        <v>0</v>
      </c>
      <c r="J117" s="151" t="s">
        <v>151</v>
      </c>
      <c r="K117" s="33" t="s">
        <v>2193</v>
      </c>
      <c r="L117" s="188" t="s">
        <v>2194</v>
      </c>
      <c r="M117" s="47" t="s">
        <v>2195</v>
      </c>
      <c r="N117" s="163">
        <v>45166</v>
      </c>
      <c r="O117" s="239"/>
      <c r="P117" s="240"/>
      <c r="Q117" s="232"/>
      <c r="R117" s="240"/>
    </row>
    <row r="118" spans="1:18" ht="12.75">
      <c r="A118" s="13">
        <v>116</v>
      </c>
      <c r="B118" s="36" t="s">
        <v>82</v>
      </c>
      <c r="C118" s="36" t="s">
        <v>42</v>
      </c>
      <c r="D118" s="18">
        <v>45250</v>
      </c>
      <c r="E118" s="126">
        <v>20</v>
      </c>
      <c r="F118" s="47" t="s">
        <v>998</v>
      </c>
      <c r="G118" s="161" t="s">
        <v>215</v>
      </c>
      <c r="H118" s="126">
        <v>1970</v>
      </c>
      <c r="I118" s="162">
        <v>4967.99</v>
      </c>
      <c r="J118" s="151" t="s">
        <v>358</v>
      </c>
      <c r="K118" s="33" t="s">
        <v>1000</v>
      </c>
      <c r="L118" s="188" t="s">
        <v>2196</v>
      </c>
      <c r="M118" s="47" t="s">
        <v>1003</v>
      </c>
      <c r="N118" s="163">
        <v>43725</v>
      </c>
      <c r="O118" s="239"/>
      <c r="P118" s="240"/>
      <c r="Q118" s="232"/>
      <c r="R118" s="240"/>
    </row>
    <row r="119" spans="1:18" ht="12.75">
      <c r="A119" s="13">
        <v>117</v>
      </c>
      <c r="B119" s="36" t="s">
        <v>82</v>
      </c>
      <c r="C119" s="36" t="s">
        <v>41</v>
      </c>
      <c r="D119" s="18">
        <v>45253</v>
      </c>
      <c r="E119" s="126">
        <v>1037</v>
      </c>
      <c r="F119" s="47" t="s">
        <v>2197</v>
      </c>
      <c r="G119" s="161" t="s">
        <v>2169</v>
      </c>
      <c r="H119" s="126">
        <v>3082</v>
      </c>
      <c r="I119" s="162">
        <v>6552.47</v>
      </c>
      <c r="J119" s="151" t="s">
        <v>111</v>
      </c>
      <c r="K119" s="33" t="s">
        <v>2198</v>
      </c>
      <c r="L119" s="188" t="s">
        <v>2199</v>
      </c>
      <c r="M119" s="47" t="s">
        <v>2200</v>
      </c>
      <c r="N119" s="163">
        <v>43788</v>
      </c>
      <c r="O119" s="239"/>
      <c r="P119" s="240"/>
      <c r="Q119" s="232"/>
      <c r="R119" s="240"/>
    </row>
    <row r="120" spans="1:18" ht="12.75">
      <c r="A120" s="13">
        <v>118</v>
      </c>
      <c r="B120" s="36" t="s">
        <v>82</v>
      </c>
      <c r="C120" s="36" t="s">
        <v>41</v>
      </c>
      <c r="D120" s="18">
        <v>45253</v>
      </c>
      <c r="E120" s="126">
        <v>705</v>
      </c>
      <c r="F120" s="47" t="s">
        <v>311</v>
      </c>
      <c r="G120" s="161" t="s">
        <v>931</v>
      </c>
      <c r="H120" s="33" t="s">
        <v>2201</v>
      </c>
      <c r="I120" s="162">
        <v>206.06</v>
      </c>
      <c r="J120" s="151" t="s">
        <v>151</v>
      </c>
      <c r="K120" s="33" t="s">
        <v>2202</v>
      </c>
      <c r="L120" s="188" t="s">
        <v>2203</v>
      </c>
      <c r="M120" s="47" t="s">
        <v>2204</v>
      </c>
      <c r="N120" s="86" t="s">
        <v>2205</v>
      </c>
      <c r="O120" s="239"/>
      <c r="P120" s="240"/>
      <c r="Q120" s="232"/>
      <c r="R120" s="240"/>
    </row>
    <row r="121" spans="1:18" ht="12.75">
      <c r="A121" s="13">
        <v>119</v>
      </c>
      <c r="B121" s="36" t="s">
        <v>82</v>
      </c>
      <c r="C121" s="36" t="s">
        <v>41</v>
      </c>
      <c r="D121" s="18">
        <v>45253</v>
      </c>
      <c r="E121" s="126">
        <v>3037</v>
      </c>
      <c r="F121" s="47" t="s">
        <v>203</v>
      </c>
      <c r="G121" s="161" t="s">
        <v>1469</v>
      </c>
      <c r="H121" s="126">
        <v>1432</v>
      </c>
      <c r="I121" s="162">
        <v>44865.8</v>
      </c>
      <c r="J121" s="151" t="s">
        <v>358</v>
      </c>
      <c r="K121" s="211" t="s">
        <v>915</v>
      </c>
      <c r="L121" s="188" t="s">
        <v>276</v>
      </c>
      <c r="M121" s="47" t="s">
        <v>2206</v>
      </c>
      <c r="N121" s="163">
        <v>43714</v>
      </c>
      <c r="O121" s="239"/>
      <c r="P121" s="240"/>
      <c r="Q121" s="232"/>
      <c r="R121" s="240"/>
    </row>
    <row r="122" spans="1:18" ht="12.75">
      <c r="A122" s="13">
        <v>120</v>
      </c>
      <c r="B122" s="36" t="s">
        <v>82</v>
      </c>
      <c r="C122" s="36" t="s">
        <v>42</v>
      </c>
      <c r="D122" s="18">
        <v>45259</v>
      </c>
      <c r="E122" s="126">
        <v>5123</v>
      </c>
      <c r="F122" s="47" t="s">
        <v>409</v>
      </c>
      <c r="G122" s="161" t="s">
        <v>631</v>
      </c>
      <c r="H122" s="126">
        <v>2206</v>
      </c>
      <c r="I122" s="162">
        <v>10287.35</v>
      </c>
      <c r="J122" s="151" t="s">
        <v>2207</v>
      </c>
      <c r="K122" s="33" t="s">
        <v>2208</v>
      </c>
      <c r="L122" s="188" t="s">
        <v>2209</v>
      </c>
      <c r="M122" s="47" t="s">
        <v>2101</v>
      </c>
      <c r="N122" s="163">
        <v>43202</v>
      </c>
      <c r="O122" s="239"/>
      <c r="P122" s="240"/>
      <c r="Q122" s="232"/>
      <c r="R122" s="240"/>
    </row>
    <row r="123" spans="1:18" ht="12.75">
      <c r="A123" s="13">
        <v>121</v>
      </c>
      <c r="B123" s="36" t="s">
        <v>82</v>
      </c>
      <c r="C123" s="36" t="s">
        <v>41</v>
      </c>
      <c r="D123" s="18">
        <v>45261</v>
      </c>
      <c r="E123" s="126">
        <v>766</v>
      </c>
      <c r="F123" s="47" t="s">
        <v>2312</v>
      </c>
      <c r="G123" s="161" t="s">
        <v>2313</v>
      </c>
      <c r="H123" s="126">
        <v>587</v>
      </c>
      <c r="I123" s="162">
        <v>177.9</v>
      </c>
      <c r="J123" s="151" t="s">
        <v>111</v>
      </c>
      <c r="K123" s="33" t="s">
        <v>2314</v>
      </c>
      <c r="L123" s="281" t="s">
        <v>2315</v>
      </c>
      <c r="M123" s="47" t="s">
        <v>2316</v>
      </c>
      <c r="N123" s="163">
        <v>43069</v>
      </c>
      <c r="O123" s="239"/>
      <c r="P123" s="240"/>
      <c r="Q123" s="232"/>
      <c r="R123" s="240"/>
    </row>
    <row r="124" spans="1:18" ht="12.75">
      <c r="A124" s="13">
        <v>122</v>
      </c>
      <c r="B124" s="36" t="s">
        <v>82</v>
      </c>
      <c r="C124" s="36" t="s">
        <v>42</v>
      </c>
      <c r="D124" s="18">
        <v>45264</v>
      </c>
      <c r="E124" s="126">
        <v>5402</v>
      </c>
      <c r="F124" s="47" t="s">
        <v>987</v>
      </c>
      <c r="G124" s="161" t="s">
        <v>631</v>
      </c>
      <c r="H124" s="126">
        <v>445</v>
      </c>
      <c r="I124" s="162">
        <v>26133.27</v>
      </c>
      <c r="J124" s="151" t="s">
        <v>111</v>
      </c>
      <c r="K124" s="33" t="s">
        <v>990</v>
      </c>
      <c r="L124" s="188" t="s">
        <v>2244</v>
      </c>
      <c r="M124" s="47" t="s">
        <v>994</v>
      </c>
      <c r="N124" s="163">
        <v>43375</v>
      </c>
      <c r="O124" s="239"/>
      <c r="P124" s="240"/>
      <c r="Q124" s="232"/>
      <c r="R124" s="240"/>
    </row>
    <row r="125" spans="1:18" ht="12.75">
      <c r="A125" s="13">
        <v>123</v>
      </c>
      <c r="B125" s="36" t="s">
        <v>82</v>
      </c>
      <c r="C125" s="36" t="s">
        <v>41</v>
      </c>
      <c r="D125" s="18">
        <v>45266</v>
      </c>
      <c r="E125" s="126">
        <v>1229</v>
      </c>
      <c r="F125" s="47" t="s">
        <v>1413</v>
      </c>
      <c r="G125" s="161" t="s">
        <v>468</v>
      </c>
      <c r="H125" s="126">
        <v>2602</v>
      </c>
      <c r="I125" s="162">
        <v>24320.49</v>
      </c>
      <c r="J125" s="151" t="s">
        <v>111</v>
      </c>
      <c r="K125" s="33" t="s">
        <v>1415</v>
      </c>
      <c r="L125" s="188" t="s">
        <v>2050</v>
      </c>
      <c r="M125" s="47" t="s">
        <v>1419</v>
      </c>
      <c r="N125" s="163">
        <v>44048</v>
      </c>
      <c r="O125" s="239"/>
      <c r="P125" s="240"/>
      <c r="Q125" s="232"/>
      <c r="R125" s="240"/>
    </row>
    <row r="126" spans="1:18" ht="12.75">
      <c r="A126" s="13">
        <v>124</v>
      </c>
      <c r="B126" s="36" t="s">
        <v>82</v>
      </c>
      <c r="C126" s="36" t="s">
        <v>41</v>
      </c>
      <c r="D126" s="18">
        <v>45267</v>
      </c>
      <c r="E126" s="126">
        <v>27</v>
      </c>
      <c r="F126" s="47" t="s">
        <v>1041</v>
      </c>
      <c r="G126" s="161" t="s">
        <v>215</v>
      </c>
      <c r="H126" s="33" t="s">
        <v>1129</v>
      </c>
      <c r="I126" s="162">
        <v>17178.18</v>
      </c>
      <c r="J126" s="151" t="s">
        <v>358</v>
      </c>
      <c r="K126" s="33" t="s">
        <v>1127</v>
      </c>
      <c r="L126" s="188" t="s">
        <v>2317</v>
      </c>
      <c r="M126" s="47" t="s">
        <v>1130</v>
      </c>
      <c r="N126" s="163">
        <v>43565</v>
      </c>
      <c r="O126" s="239"/>
      <c r="P126" s="240"/>
      <c r="Q126" s="232"/>
      <c r="R126" s="240"/>
    </row>
    <row r="127" spans="1:18" ht="12.75">
      <c r="A127" s="13">
        <v>125</v>
      </c>
      <c r="B127" s="36" t="s">
        <v>82</v>
      </c>
      <c r="C127" s="36" t="s">
        <v>41</v>
      </c>
      <c r="D127" s="18">
        <v>45272</v>
      </c>
      <c r="E127" s="126">
        <v>5423</v>
      </c>
      <c r="F127" s="47" t="s">
        <v>182</v>
      </c>
      <c r="G127" s="161" t="s">
        <v>1960</v>
      </c>
      <c r="H127" s="33">
        <v>368</v>
      </c>
      <c r="I127" s="162">
        <v>279.68</v>
      </c>
      <c r="J127" s="151" t="s">
        <v>111</v>
      </c>
      <c r="K127" s="33" t="s">
        <v>2318</v>
      </c>
      <c r="L127" s="281" t="s">
        <v>2319</v>
      </c>
      <c r="M127" s="47" t="s">
        <v>2320</v>
      </c>
      <c r="N127" s="163">
        <v>45029</v>
      </c>
      <c r="O127" s="239"/>
      <c r="P127" s="240"/>
      <c r="Q127" s="232"/>
      <c r="R127" s="240"/>
    </row>
    <row r="128" spans="1:18" ht="12.75">
      <c r="A128" s="13">
        <v>126</v>
      </c>
      <c r="B128" s="36" t="s">
        <v>82</v>
      </c>
      <c r="C128" s="36" t="s">
        <v>41</v>
      </c>
      <c r="D128" s="18">
        <v>45272</v>
      </c>
      <c r="E128" s="126">
        <v>6535</v>
      </c>
      <c r="F128" s="47" t="s">
        <v>1699</v>
      </c>
      <c r="G128" s="161" t="s">
        <v>381</v>
      </c>
      <c r="H128" s="126">
        <v>2000</v>
      </c>
      <c r="I128" s="162">
        <v>14141.46</v>
      </c>
      <c r="J128" s="151" t="s">
        <v>1607</v>
      </c>
      <c r="K128" s="33" t="s">
        <v>1341</v>
      </c>
      <c r="L128" s="188" t="s">
        <v>1342</v>
      </c>
      <c r="M128" s="47" t="s">
        <v>1700</v>
      </c>
      <c r="N128" s="163">
        <v>43763</v>
      </c>
      <c r="O128" s="239"/>
      <c r="P128" s="240"/>
      <c r="Q128" s="232"/>
      <c r="R128" s="240"/>
    </row>
    <row r="129" spans="1:18" ht="12.75">
      <c r="A129" s="13">
        <v>127</v>
      </c>
      <c r="B129" s="36" t="s">
        <v>82</v>
      </c>
      <c r="C129" s="36" t="s">
        <v>42</v>
      </c>
      <c r="D129" s="18">
        <v>45273</v>
      </c>
      <c r="E129" s="126">
        <v>27</v>
      </c>
      <c r="F129" s="47" t="s">
        <v>1402</v>
      </c>
      <c r="G129" s="161" t="s">
        <v>215</v>
      </c>
      <c r="H129" s="126">
        <v>2366</v>
      </c>
      <c r="I129" s="162">
        <v>20716.84</v>
      </c>
      <c r="J129" s="151" t="s">
        <v>1607</v>
      </c>
      <c r="K129" s="33" t="s">
        <v>1404</v>
      </c>
      <c r="L129" s="188" t="s">
        <v>2321</v>
      </c>
      <c r="M129" s="47" t="s">
        <v>1406</v>
      </c>
      <c r="N129" s="163">
        <v>43899</v>
      </c>
      <c r="O129" s="239"/>
      <c r="P129" s="240"/>
      <c r="Q129" s="232"/>
      <c r="R129" s="240"/>
    </row>
    <row r="130" spans="1:18" ht="12.75">
      <c r="A130" s="13">
        <v>128</v>
      </c>
      <c r="B130" s="36" t="s">
        <v>82</v>
      </c>
      <c r="C130" s="36" t="s">
        <v>41</v>
      </c>
      <c r="D130" s="18">
        <v>45279</v>
      </c>
      <c r="E130" s="126">
        <v>62</v>
      </c>
      <c r="F130" s="47" t="s">
        <v>2322</v>
      </c>
      <c r="G130" s="161" t="s">
        <v>1381</v>
      </c>
      <c r="H130" s="33" t="s">
        <v>1382</v>
      </c>
      <c r="I130" s="162">
        <v>16400.77</v>
      </c>
      <c r="J130" s="151" t="s">
        <v>1607</v>
      </c>
      <c r="K130" s="33" t="s">
        <v>1379</v>
      </c>
      <c r="L130" s="188" t="s">
        <v>2323</v>
      </c>
      <c r="M130" s="47" t="s">
        <v>1383</v>
      </c>
      <c r="N130" s="163">
        <v>43803</v>
      </c>
      <c r="O130" s="239"/>
      <c r="P130" s="240"/>
      <c r="Q130" s="232"/>
      <c r="R130" s="240"/>
    </row>
    <row r="131" spans="1:18" ht="12.75">
      <c r="A131" s="13">
        <v>129</v>
      </c>
      <c r="B131" s="36" t="s">
        <v>82</v>
      </c>
      <c r="C131" s="36" t="s">
        <v>41</v>
      </c>
      <c r="D131" s="18">
        <v>45279</v>
      </c>
      <c r="E131" s="126">
        <v>946</v>
      </c>
      <c r="F131" s="47" t="s">
        <v>1345</v>
      </c>
      <c r="G131" s="161" t="s">
        <v>2083</v>
      </c>
      <c r="H131" s="263" t="s">
        <v>2324</v>
      </c>
      <c r="I131" s="162">
        <v>71.98</v>
      </c>
      <c r="J131" s="151" t="s">
        <v>111</v>
      </c>
      <c r="K131" s="33" t="s">
        <v>2325</v>
      </c>
      <c r="L131" s="281" t="s">
        <v>2326</v>
      </c>
      <c r="M131" s="47" t="s">
        <v>2327</v>
      </c>
      <c r="N131" s="163">
        <v>45232</v>
      </c>
      <c r="O131" s="239"/>
      <c r="P131" s="240"/>
      <c r="Q131" s="232"/>
      <c r="R131" s="240"/>
    </row>
    <row r="132" spans="1:18" ht="12.75">
      <c r="A132" s="13">
        <v>130</v>
      </c>
      <c r="B132" s="36" t="s">
        <v>82</v>
      </c>
      <c r="C132" s="36" t="s">
        <v>41</v>
      </c>
      <c r="D132" s="18">
        <v>45279</v>
      </c>
      <c r="E132" s="126">
        <v>3919</v>
      </c>
      <c r="F132" s="47" t="s">
        <v>1622</v>
      </c>
      <c r="G132" s="161" t="s">
        <v>215</v>
      </c>
      <c r="H132" s="33" t="s">
        <v>1625</v>
      </c>
      <c r="I132" s="162">
        <v>279.03</v>
      </c>
      <c r="J132" s="151" t="s">
        <v>151</v>
      </c>
      <c r="K132" s="33" t="s">
        <v>2328</v>
      </c>
      <c r="L132" s="188" t="s">
        <v>2329</v>
      </c>
      <c r="M132" s="47" t="s">
        <v>2330</v>
      </c>
      <c r="N132" s="163">
        <v>45160</v>
      </c>
      <c r="O132" s="239"/>
      <c r="P132" s="240"/>
      <c r="Q132" s="232"/>
      <c r="R132" s="240"/>
    </row>
    <row r="133" spans="1:18" ht="12.75">
      <c r="A133" s="13">
        <v>131</v>
      </c>
      <c r="B133" s="36" t="s">
        <v>82</v>
      </c>
      <c r="C133" s="36" t="s">
        <v>41</v>
      </c>
      <c r="D133" s="18">
        <v>45280</v>
      </c>
      <c r="E133" s="126">
        <v>761</v>
      </c>
      <c r="F133" s="47" t="s">
        <v>1268</v>
      </c>
      <c r="G133" s="161" t="s">
        <v>1272</v>
      </c>
      <c r="H133" s="33" t="s">
        <v>1273</v>
      </c>
      <c r="I133" s="162">
        <v>42</v>
      </c>
      <c r="J133" s="151" t="s">
        <v>151</v>
      </c>
      <c r="K133" s="33" t="s">
        <v>1270</v>
      </c>
      <c r="L133" s="281" t="s">
        <v>2331</v>
      </c>
      <c r="M133" s="47" t="s">
        <v>1729</v>
      </c>
      <c r="N133" s="163">
        <v>45106</v>
      </c>
      <c r="O133" s="239"/>
      <c r="P133" s="240"/>
      <c r="Q133" s="232"/>
      <c r="R133" s="240"/>
    </row>
    <row r="134" spans="1:18" ht="12.75">
      <c r="A134" s="13">
        <v>132</v>
      </c>
      <c r="B134" s="36" t="s">
        <v>82</v>
      </c>
      <c r="C134" s="36" t="s">
        <v>41</v>
      </c>
      <c r="D134" s="18">
        <v>45280</v>
      </c>
      <c r="E134" s="126">
        <v>1862</v>
      </c>
      <c r="F134" s="47" t="s">
        <v>869</v>
      </c>
      <c r="G134" s="161" t="s">
        <v>1776</v>
      </c>
      <c r="H134" s="33">
        <v>1294</v>
      </c>
      <c r="I134" s="162">
        <v>188.93</v>
      </c>
      <c r="J134" s="151" t="s">
        <v>427</v>
      </c>
      <c r="K134" s="33" t="s">
        <v>1777</v>
      </c>
      <c r="L134" s="188" t="s">
        <v>2332</v>
      </c>
      <c r="M134" s="47" t="s">
        <v>2333</v>
      </c>
      <c r="N134" s="163">
        <v>45173</v>
      </c>
      <c r="O134" s="239"/>
      <c r="P134" s="240"/>
      <c r="Q134" s="232"/>
      <c r="R134" s="240"/>
    </row>
    <row r="135" spans="1:18" ht="12.75">
      <c r="A135" s="13">
        <v>133</v>
      </c>
      <c r="B135" s="36" t="s">
        <v>82</v>
      </c>
      <c r="C135" s="36" t="s">
        <v>41</v>
      </c>
      <c r="D135" s="18">
        <v>45280</v>
      </c>
      <c r="E135" s="126">
        <v>6512</v>
      </c>
      <c r="F135" s="47" t="s">
        <v>1795</v>
      </c>
      <c r="G135" s="161" t="s">
        <v>1087</v>
      </c>
      <c r="H135" s="126">
        <v>1305</v>
      </c>
      <c r="I135" s="162">
        <v>19051.19</v>
      </c>
      <c r="J135" s="151" t="s">
        <v>111</v>
      </c>
      <c r="K135" s="33" t="s">
        <v>1145</v>
      </c>
      <c r="L135" s="188" t="s">
        <v>2334</v>
      </c>
      <c r="M135" s="47" t="s">
        <v>1797</v>
      </c>
      <c r="N135" s="163">
        <v>43888</v>
      </c>
      <c r="O135" s="239"/>
      <c r="P135" s="240"/>
      <c r="Q135" s="232"/>
      <c r="R135" s="240"/>
    </row>
    <row r="136" spans="1:18" ht="12.75">
      <c r="A136" s="13">
        <v>134</v>
      </c>
      <c r="B136" s="36" t="s">
        <v>82</v>
      </c>
      <c r="C136" s="36" t="s">
        <v>42</v>
      </c>
      <c r="D136" s="18">
        <v>45281</v>
      </c>
      <c r="E136" s="126">
        <v>1236</v>
      </c>
      <c r="F136" s="47" t="s">
        <v>2335</v>
      </c>
      <c r="G136" s="161" t="s">
        <v>2169</v>
      </c>
      <c r="H136" s="126">
        <v>2862</v>
      </c>
      <c r="I136" s="162">
        <v>690.42</v>
      </c>
      <c r="J136" s="151" t="s">
        <v>2336</v>
      </c>
      <c r="K136" s="33" t="s">
        <v>2337</v>
      </c>
      <c r="L136" s="188" t="s">
        <v>2338</v>
      </c>
      <c r="M136" s="47" t="s">
        <v>2339</v>
      </c>
      <c r="N136" s="163">
        <v>40669</v>
      </c>
      <c r="O136" s="239"/>
      <c r="P136" s="240"/>
      <c r="Q136" s="232"/>
      <c r="R136" s="240"/>
    </row>
    <row r="137" spans="1:18" ht="12.75">
      <c r="A137" s="13">
        <v>135</v>
      </c>
      <c r="B137" s="36" t="s">
        <v>82</v>
      </c>
      <c r="C137" s="36" t="s">
        <v>41</v>
      </c>
      <c r="D137" s="18">
        <v>45289</v>
      </c>
      <c r="E137" s="126">
        <v>6620</v>
      </c>
      <c r="F137" s="47" t="s">
        <v>2340</v>
      </c>
      <c r="G137" s="161" t="s">
        <v>1326</v>
      </c>
      <c r="H137" s="126">
        <v>2075</v>
      </c>
      <c r="I137" s="162">
        <v>14684.07</v>
      </c>
      <c r="J137" s="151" t="s">
        <v>111</v>
      </c>
      <c r="K137" s="33" t="s">
        <v>2341</v>
      </c>
      <c r="L137" s="188" t="s">
        <v>2342</v>
      </c>
      <c r="M137" s="47" t="s">
        <v>396</v>
      </c>
      <c r="N137" s="163">
        <v>43650</v>
      </c>
      <c r="O137" s="239"/>
      <c r="P137" s="240"/>
      <c r="Q137" s="232"/>
      <c r="R137" s="240"/>
    </row>
    <row r="138" spans="1:18" ht="12.75">
      <c r="A138" s="13">
        <v>136</v>
      </c>
      <c r="B138" s="36" t="s">
        <v>82</v>
      </c>
      <c r="C138" s="36" t="s">
        <v>41</v>
      </c>
      <c r="D138" s="18">
        <v>45262</v>
      </c>
      <c r="E138" s="126">
        <v>1552</v>
      </c>
      <c r="F138" s="47" t="s">
        <v>224</v>
      </c>
      <c r="G138" s="161" t="s">
        <v>2343</v>
      </c>
      <c r="H138" s="126">
        <v>4292</v>
      </c>
      <c r="I138" s="162">
        <v>4.75</v>
      </c>
      <c r="J138" s="151" t="s">
        <v>332</v>
      </c>
      <c r="K138" s="33" t="s">
        <v>2344</v>
      </c>
      <c r="L138" s="188" t="s">
        <v>2345</v>
      </c>
      <c r="M138" s="47" t="s">
        <v>2346</v>
      </c>
      <c r="N138" s="163">
        <v>45169</v>
      </c>
      <c r="O138" s="239"/>
      <c r="P138" s="240"/>
      <c r="Q138" s="232"/>
      <c r="R138" s="240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0.00390625" style="0" bestFit="1" customWidth="1"/>
    <col min="2" max="2" width="13.7109375" style="74" bestFit="1" customWidth="1"/>
    <col min="3" max="3" width="23.421875" style="0" bestFit="1" customWidth="1"/>
    <col min="4" max="4" width="13.7109375" style="74" bestFit="1" customWidth="1"/>
  </cols>
  <sheetData>
    <row r="1" spans="1:2" ht="12.75">
      <c r="A1" s="78" t="s">
        <v>56</v>
      </c>
      <c r="B1" s="74" t="s">
        <v>95</v>
      </c>
    </row>
    <row r="2" ht="13.5" thickBot="1"/>
    <row r="3" spans="1:4" ht="13.5" thickBot="1">
      <c r="A3" s="79" t="s">
        <v>11</v>
      </c>
      <c r="B3" s="80" t="s">
        <v>58</v>
      </c>
      <c r="C3" s="81" t="s">
        <v>45</v>
      </c>
      <c r="D3" s="82" t="s">
        <v>58</v>
      </c>
    </row>
    <row r="4" spans="1:4" ht="12.75">
      <c r="A4" s="299" t="s">
        <v>57</v>
      </c>
      <c r="B4" s="301" t="s">
        <v>44</v>
      </c>
      <c r="C4" s="76" t="s">
        <v>59</v>
      </c>
      <c r="D4" s="77" t="s">
        <v>37</v>
      </c>
    </row>
    <row r="5" spans="1:4" ht="12.75">
      <c r="A5" s="302"/>
      <c r="B5" s="304"/>
      <c r="C5" s="75" t="s">
        <v>60</v>
      </c>
      <c r="D5" s="51" t="s">
        <v>48</v>
      </c>
    </row>
    <row r="6" spans="1:4" ht="12.75">
      <c r="A6" s="302"/>
      <c r="B6" s="304"/>
      <c r="C6" s="75" t="s">
        <v>61</v>
      </c>
      <c r="D6" s="51" t="s">
        <v>40</v>
      </c>
    </row>
    <row r="7" spans="1:4" ht="12.75">
      <c r="A7" s="302"/>
      <c r="B7" s="304"/>
      <c r="C7" s="75" t="s">
        <v>62</v>
      </c>
      <c r="D7" s="51" t="s">
        <v>43</v>
      </c>
    </row>
    <row r="8" spans="1:4" ht="12.75">
      <c r="A8" s="302"/>
      <c r="B8" s="304"/>
      <c r="C8" s="75" t="s">
        <v>63</v>
      </c>
      <c r="D8" s="51" t="s">
        <v>64</v>
      </c>
    </row>
    <row r="10" spans="1:4" ht="12.75">
      <c r="A10" s="302" t="s">
        <v>65</v>
      </c>
      <c r="B10" s="304" t="s">
        <v>46</v>
      </c>
      <c r="C10" s="75" t="s">
        <v>66</v>
      </c>
      <c r="D10" s="51" t="s">
        <v>47</v>
      </c>
    </row>
    <row r="11" spans="1:4" ht="12.75">
      <c r="A11" s="302"/>
      <c r="B11" s="304"/>
      <c r="C11" s="75" t="s">
        <v>67</v>
      </c>
      <c r="D11" s="51" t="s">
        <v>38</v>
      </c>
    </row>
    <row r="12" spans="1:4" ht="12.75">
      <c r="A12" s="302"/>
      <c r="B12" s="304"/>
      <c r="C12" s="75" t="s">
        <v>68</v>
      </c>
      <c r="D12" s="51" t="s">
        <v>69</v>
      </c>
    </row>
    <row r="13" spans="1:4" ht="12.75">
      <c r="A13" s="302"/>
      <c r="B13" s="304"/>
      <c r="C13" s="75" t="s">
        <v>97</v>
      </c>
      <c r="D13" s="51" t="s">
        <v>98</v>
      </c>
    </row>
    <row r="14" spans="1:4" ht="12.75">
      <c r="A14" s="145"/>
      <c r="B14" s="146"/>
      <c r="C14" s="148" t="s">
        <v>106</v>
      </c>
      <c r="D14" s="147" t="s">
        <v>107</v>
      </c>
    </row>
    <row r="16" spans="1:4" ht="12.75">
      <c r="A16" s="302" t="s">
        <v>70</v>
      </c>
      <c r="B16" s="304" t="s">
        <v>21</v>
      </c>
      <c r="C16" s="75" t="s">
        <v>71</v>
      </c>
      <c r="D16" s="51">
        <v>1959</v>
      </c>
    </row>
    <row r="17" spans="1:4" ht="12.75">
      <c r="A17" s="302"/>
      <c r="B17" s="304"/>
      <c r="C17" s="75" t="s">
        <v>72</v>
      </c>
      <c r="D17" s="51" t="s">
        <v>73</v>
      </c>
    </row>
    <row r="18" spans="1:4" ht="12.75">
      <c r="A18" s="302"/>
      <c r="B18" s="304"/>
      <c r="C18" s="75" t="s">
        <v>74</v>
      </c>
      <c r="D18" s="51" t="s">
        <v>75</v>
      </c>
    </row>
    <row r="19" spans="1:4" ht="12.75">
      <c r="A19" s="302"/>
      <c r="B19" s="304"/>
      <c r="C19" s="75" t="s">
        <v>76</v>
      </c>
      <c r="D19" s="51" t="s">
        <v>85</v>
      </c>
    </row>
    <row r="20" spans="1:4" ht="12.75">
      <c r="A20" s="302"/>
      <c r="B20" s="304"/>
      <c r="C20" s="75" t="s">
        <v>99</v>
      </c>
      <c r="D20" s="51" t="s">
        <v>96</v>
      </c>
    </row>
    <row r="21" spans="1:4" ht="12.75">
      <c r="A21" s="302"/>
      <c r="B21" s="304"/>
      <c r="C21" s="75" t="s">
        <v>100</v>
      </c>
      <c r="D21" s="51" t="s">
        <v>101</v>
      </c>
    </row>
    <row r="22" spans="1:4" ht="12.75">
      <c r="A22" s="302"/>
      <c r="B22" s="304"/>
      <c r="C22" s="75" t="s">
        <v>102</v>
      </c>
      <c r="D22" s="51" t="s">
        <v>103</v>
      </c>
    </row>
    <row r="24" spans="1:2" ht="12.75">
      <c r="A24" s="75" t="s">
        <v>77</v>
      </c>
      <c r="B24" s="51" t="s">
        <v>39</v>
      </c>
    </row>
    <row r="26" spans="1:2" ht="12.75">
      <c r="A26" s="75" t="s">
        <v>78</v>
      </c>
      <c r="B26" s="51" t="s">
        <v>52</v>
      </c>
    </row>
    <row r="28" spans="1:2" ht="12.75">
      <c r="A28" s="75" t="s">
        <v>79</v>
      </c>
      <c r="B28" s="51" t="s">
        <v>80</v>
      </c>
    </row>
    <row r="30" spans="1:3" ht="12.75">
      <c r="A30" s="298" t="s">
        <v>81</v>
      </c>
      <c r="B30" s="300" t="s">
        <v>82</v>
      </c>
      <c r="C30" s="75" t="s">
        <v>41</v>
      </c>
    </row>
    <row r="31" spans="1:3" ht="12.75">
      <c r="A31" s="299"/>
      <c r="B31" s="301"/>
      <c r="C31" s="75" t="s">
        <v>42</v>
      </c>
    </row>
    <row r="33" spans="1:4" ht="12.75">
      <c r="A33" s="302" t="s">
        <v>88</v>
      </c>
      <c r="B33" s="303"/>
      <c r="C33" s="75" t="s">
        <v>89</v>
      </c>
      <c r="D33" s="51" t="s">
        <v>83</v>
      </c>
    </row>
    <row r="34" spans="1:4" ht="12.75">
      <c r="A34" s="302"/>
      <c r="B34" s="303"/>
      <c r="C34" s="75" t="s">
        <v>90</v>
      </c>
      <c r="D34" s="51" t="s">
        <v>84</v>
      </c>
    </row>
    <row r="35" spans="1:4" ht="12.75">
      <c r="A35" s="302"/>
      <c r="B35" s="303"/>
      <c r="C35" s="75" t="s">
        <v>91</v>
      </c>
      <c r="D35" s="51" t="s">
        <v>93</v>
      </c>
    </row>
    <row r="36" spans="1:4" ht="12.75">
      <c r="A36" s="302"/>
      <c r="B36" s="303"/>
      <c r="C36" s="75" t="s">
        <v>92</v>
      </c>
      <c r="D36" s="51" t="s">
        <v>94</v>
      </c>
    </row>
    <row r="38" spans="1:2" ht="12.75">
      <c r="A38" s="75" t="s">
        <v>86</v>
      </c>
      <c r="B38" s="51" t="s">
        <v>87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 E</cp:lastModifiedBy>
  <cp:lastPrinted>2018-01-18T16:40:58Z</cp:lastPrinted>
  <dcterms:created xsi:type="dcterms:W3CDTF">2002-05-13T15:16:06Z</dcterms:created>
  <dcterms:modified xsi:type="dcterms:W3CDTF">2024-01-16T13:58:59Z</dcterms:modified>
  <cp:category/>
  <cp:version/>
  <cp:contentType/>
  <cp:contentStatus/>
</cp:coreProperties>
</file>