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(3.4)'!$1:$6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<sst xmlns="http://schemas.openxmlformats.org/spreadsheetml/2006/main" count="4142" uniqueCount="1910">
  <si>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</si>
  <si>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</si>
  <si>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</si>
  <si>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</si>
  <si>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</si>
  <si>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</si>
  <si>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</si>
  <si>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</si>
  <si>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</si>
  <si>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</si>
  <si>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</si>
  <si>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</si>
  <si>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</si>
  <si>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</si>
  <si>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</si>
  <si>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</si>
  <si>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</si>
  <si>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</si>
  <si>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</si>
  <si>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</si>
  <si>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</si>
  <si>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</si>
  <si>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</si>
  <si>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</si>
  <si>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</si>
  <si>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</si>
  <si>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</si>
  <si>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</si>
  <si>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</si>
  <si>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</si>
  <si>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</si>
  <si>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</si>
  <si>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</si>
  <si>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</si>
  <si>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</si>
  <si>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</si>
  <si>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</si>
  <si>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</si>
  <si>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</si>
  <si>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</si>
  <si>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</si>
  <si>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</si>
  <si>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</si>
  <si>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</si>
  <si>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</si>
  <si>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</si>
  <si>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</si>
  <si>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</si>
  <si>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</si>
  <si>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</si>
  <si>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</si>
  <si>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</si>
  <si>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</si>
  <si>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</si>
  <si>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</si>
  <si>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</si>
  <si>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</si>
  <si>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</si>
  <si>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</si>
  <si>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</si>
  <si>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</si>
  <si>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</si>
  <si>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</si>
  <si>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</si>
  <si>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</si>
  <si>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</si>
  <si>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</si>
  <si>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</si>
  <si>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</si>
  <si>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</si>
  <si>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</si>
  <si>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</si>
  <si>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</si>
  <si>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</si>
  <si>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</si>
  <si>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</si>
  <si>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</si>
  <si>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</si>
  <si>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</si>
  <si>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</si>
  <si>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</si>
  <si>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</si>
  <si>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</si>
  <si>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</si>
  <si>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</si>
  <si>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</si>
  <si>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</si>
  <si>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</si>
  <si>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</si>
  <si>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</si>
  <si>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</si>
  <si>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</si>
  <si>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</si>
  <si>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</si>
  <si>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</si>
  <si>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</si>
  <si>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</si>
  <si>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</si>
  <si>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</si>
  <si>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</si>
  <si>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</si>
  <si>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</si>
  <si>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</si>
  <si>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</si>
  <si>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</si>
  <si>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</si>
  <si>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</si>
  <si>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</si>
  <si>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</si>
  <si>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</si>
  <si>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</si>
  <si>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</si>
  <si>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</si>
  <si>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</si>
  <si>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</si>
  <si>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</si>
  <si>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</si>
  <si>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</si>
  <si>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</si>
  <si>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</si>
  <si>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</si>
  <si>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</si>
  <si>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</si>
  <si>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</si>
  <si>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</si>
  <si>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</si>
  <si>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</si>
  <si>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</si>
  <si>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</si>
  <si>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</si>
  <si>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</si>
  <si>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</si>
  <si>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</si>
  <si>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</si>
  <si>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</si>
  <si>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</si>
  <si>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</si>
  <si>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</si>
  <si>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</si>
  <si>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</si>
  <si>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</si>
  <si>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</si>
  <si>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</si>
  <si>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</si>
  <si>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</si>
  <si>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</si>
  <si>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</si>
  <si>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</si>
  <si>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</si>
  <si>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</si>
  <si>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</si>
  <si>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</si>
  <si>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</si>
  <si>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</si>
  <si>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</si>
  <si>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</si>
  <si>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</si>
  <si>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</si>
  <si>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</si>
  <si>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</si>
  <si>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</si>
  <si>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</si>
  <si>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</si>
  <si>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</si>
  <si>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</si>
  <si>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</si>
  <si>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</si>
  <si>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</si>
  <si>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</si>
  <si>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</si>
  <si>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</si>
  <si>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</si>
  <si>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</si>
  <si>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</si>
  <si>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</si>
  <si>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</si>
  <si>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</si>
  <si>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</si>
  <si>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</si>
  <si>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</si>
  <si>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</si>
  <si>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</si>
  <si>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</si>
  <si>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</si>
  <si>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</si>
  <si>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</si>
  <si>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</si>
  <si>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</si>
  <si>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</si>
  <si>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</si>
  <si>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</si>
  <si>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</si>
  <si>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</si>
  <si>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</si>
  <si>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</si>
  <si>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</si>
  <si>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</si>
  <si>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</si>
  <si>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</si>
  <si>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</si>
  <si>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</si>
  <si>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</si>
  <si>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</si>
  <si>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</si>
  <si>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</si>
  <si>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</si>
  <si>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</si>
  <si>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</si>
  <si>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</si>
  <si>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</si>
  <si>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</si>
  <si>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</si>
  <si>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</si>
  <si>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</si>
  <si>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</si>
  <si>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</si>
  <si>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</si>
  <si>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</si>
  <si>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</si>
  <si>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</si>
  <si>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</si>
  <si>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</si>
  <si>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</si>
  <si>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</si>
  <si>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</si>
  <si>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</si>
  <si>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</si>
  <si>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</si>
  <si>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</si>
  <si>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</si>
  <si>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</si>
  <si>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</si>
  <si>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</si>
  <si>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</si>
  <si>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</si>
  <si>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</si>
  <si>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</si>
  <si>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</si>
  <si>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</si>
  <si>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</si>
  <si>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</si>
  <si>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</si>
  <si>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</si>
  <si>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</si>
  <si>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</si>
  <si>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</si>
  <si>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</si>
  <si>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</si>
  <si>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</si>
  <si>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</si>
  <si>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</si>
  <si>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</si>
  <si>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</si>
  <si>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</si>
  <si>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</si>
  <si>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</si>
  <si>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</si>
  <si>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</si>
  <si>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</si>
  <si>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</si>
  <si>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</si>
  <si>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</si>
  <si>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</si>
  <si>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</si>
  <si>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</si>
  <si>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</si>
  <si>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</si>
  <si>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</si>
  <si>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</si>
  <si>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</si>
  <si>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</si>
  <si>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</si>
  <si>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</si>
  <si>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</si>
  <si>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</si>
  <si>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</si>
  <si>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</si>
  <si>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</si>
  <si>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</si>
  <si>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</si>
  <si>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</si>
  <si>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</si>
  <si>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</si>
  <si>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</si>
  <si>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</si>
  <si>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</si>
  <si>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</si>
  <si>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</si>
  <si>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</si>
  <si>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</si>
  <si>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</si>
  <si>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</si>
  <si>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</si>
  <si>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</si>
  <si>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</si>
  <si>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</si>
  <si>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</si>
  <si>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</si>
  <si>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</si>
  <si>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</si>
  <si>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</si>
  <si>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</si>
  <si>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</si>
  <si>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</si>
  <si>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</si>
  <si>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</si>
  <si>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</si>
  <si>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</si>
  <si>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</si>
  <si>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</si>
  <si>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</si>
  <si>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</si>
  <si>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</si>
  <si>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</si>
  <si>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</si>
  <si>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</si>
  <si>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</si>
  <si>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</si>
  <si>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</si>
  <si>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</si>
  <si>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</si>
  <si>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</si>
  <si>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</si>
  <si>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</si>
  <si>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</si>
  <si>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</si>
  <si>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</si>
  <si>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</si>
  <si>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</si>
  <si>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</si>
  <si>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</si>
  <si>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</si>
  <si>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</si>
  <si>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</si>
  <si>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</si>
  <si>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</si>
  <si>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</si>
  <si>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</si>
  <si>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</si>
  <si>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</si>
  <si>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</si>
  <si>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</si>
  <si>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</si>
  <si>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</si>
  <si>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</si>
  <si>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</si>
  <si>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</si>
  <si>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</si>
  <si>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</si>
  <si>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</si>
  <si>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</si>
  <si>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</si>
  <si>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</si>
  <si>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</si>
  <si>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</si>
  <si>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</si>
  <si>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</si>
  <si>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</si>
  <si>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</si>
  <si>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</si>
  <si>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</si>
  <si>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</si>
  <si>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</si>
  <si>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</si>
  <si>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</si>
  <si>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</si>
  <si>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</si>
  <si>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</si>
  <si>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</si>
  <si>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</si>
  <si>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</si>
  <si>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</si>
  <si>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</si>
  <si>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</si>
  <si>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</si>
  <si>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</si>
  <si>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</si>
  <si>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</si>
  <si>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</si>
  <si>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</si>
  <si>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</si>
  <si>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</si>
  <si>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</si>
  <si>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</si>
  <si>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</si>
  <si>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</si>
  <si>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</si>
  <si>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</si>
  <si>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</si>
  <si>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</si>
  <si>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</si>
  <si>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</si>
  <si>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</si>
  <si>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</si>
  <si>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</si>
  <si>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</si>
  <si>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</si>
  <si>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</si>
  <si>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</si>
  <si>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</si>
  <si>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</si>
  <si>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</si>
  <si>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</si>
  <si>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</si>
  <si>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</si>
  <si>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</si>
  <si>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</si>
  <si>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</si>
  <si>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</si>
  <si>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</si>
  <si>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</si>
  <si>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</si>
  <si>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</si>
  <si>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</si>
  <si>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</si>
  <si>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</si>
  <si>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</si>
  <si>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</si>
  <si>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</si>
  <si>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</si>
  <si>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</si>
  <si>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</si>
  <si>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</si>
  <si>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</si>
  <si>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</si>
  <si>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</si>
  <si>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</si>
  <si>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</si>
  <si>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</si>
  <si>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</si>
  <si>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</si>
  <si>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</si>
  <si>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</si>
  <si>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</si>
  <si>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</si>
  <si>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</si>
  <si>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</si>
  <si>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</si>
  <si>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</si>
  <si>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</si>
  <si>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</si>
  <si>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</si>
  <si>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</si>
  <si>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</si>
  <si>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</si>
  <si>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</si>
  <si>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</si>
  <si>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</si>
  <si>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</si>
  <si>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</si>
  <si>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</si>
  <si>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</si>
  <si>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</si>
  <si>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</si>
  <si>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</si>
  <si>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</si>
  <si>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</si>
  <si>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</si>
  <si>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</si>
  <si>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</si>
  <si>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</si>
  <si>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</si>
  <si>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</si>
  <si>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</si>
  <si>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</si>
  <si>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</si>
  <si>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</si>
  <si>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</si>
  <si>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</si>
  <si>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</si>
  <si>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</si>
  <si>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</si>
  <si>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</si>
  <si>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</si>
  <si>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</si>
  <si>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</si>
  <si>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</si>
  <si>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</si>
  <si>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</si>
  <si>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</si>
  <si>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</si>
  <si>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</si>
  <si>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</si>
  <si>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</si>
  <si>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</si>
  <si>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</si>
  <si>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</si>
  <si>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</si>
  <si>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</si>
  <si>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</si>
  <si>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</si>
  <si>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</si>
  <si>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</si>
  <si>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</si>
  <si>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</si>
  <si>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</si>
  <si>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</si>
  <si>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</si>
  <si>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</si>
  <si>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</si>
  <si>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</si>
  <si>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</si>
  <si>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</si>
  <si>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</si>
  <si>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</si>
  <si>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</si>
  <si>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</si>
  <si>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</si>
  <si>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</si>
  <si>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</si>
  <si>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</si>
  <si>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</si>
  <si>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</si>
  <si>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</si>
  <si>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</si>
  <si>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</si>
  <si>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</si>
  <si>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</si>
  <si>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</si>
  <si>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</si>
  <si>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</si>
  <si>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</si>
  <si>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</si>
  <si>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</si>
  <si>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</si>
  <si>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</si>
  <si>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</si>
  <si>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</si>
  <si>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</si>
  <si>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</si>
  <si>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</si>
  <si>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</si>
  <si>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</si>
  <si>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</si>
  <si>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</si>
  <si>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</si>
  <si>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</si>
  <si>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</si>
  <si>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</si>
  <si>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</si>
  <si>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</si>
  <si>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</si>
  <si>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</si>
  <si>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</si>
  <si>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</si>
  <si>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</si>
  <si>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</si>
  <si>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</si>
  <si>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</si>
  <si>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</si>
  <si>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</si>
  <si>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</si>
  <si>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</si>
  <si>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</si>
  <si>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</si>
  <si>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</si>
  <si>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</si>
  <si>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</si>
  <si>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</si>
  <si>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</si>
  <si>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</si>
  <si>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</si>
  <si>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</si>
  <si>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</si>
  <si>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</si>
  <si>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</si>
  <si>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</si>
  <si>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</si>
  <si>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</si>
  <si>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</si>
  <si>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</si>
  <si>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</si>
  <si>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</si>
  <si>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</si>
  <si>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</si>
  <si>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</si>
  <si>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</si>
  <si>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</si>
  <si>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</si>
  <si>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</si>
  <si>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</si>
  <si>
    <t>CENTROS COMERCIALES VECINALES ARAUCO EXPRESS S.A.</t>
  </si>
  <si>
    <t>ERNESTO HERNANDEZ ESCOBAR</t>
  </si>
  <si>
    <t>AV. IRARRAZAVAL</t>
  </si>
  <si>
    <t>4949 LOCAL 5</t>
  </si>
  <si>
    <t>025</t>
  </si>
  <si>
    <t>INVERSIONES LEFTRARU SPA</t>
  </si>
  <si>
    <t>LUIS FELIPE MONTERO ANFOSSI</t>
  </si>
  <si>
    <t xml:space="preserve">COVENTRY </t>
  </si>
  <si>
    <t>PE 68</t>
  </si>
  <si>
    <t>PE 37,591</t>
  </si>
  <si>
    <t xml:space="preserve">PE 62 </t>
  </si>
  <si>
    <t>01 AL 153</t>
  </si>
  <si>
    <t>25 / 0 /0 / 0</t>
  </si>
  <si>
    <t>FISCO DE CHILE MINISTERIO DE BIENES NACIONALES</t>
  </si>
  <si>
    <t>VERDEAZUL ARQUITECTOS ASOCIADOS</t>
  </si>
  <si>
    <t xml:space="preserve">LOS JAZMINES </t>
  </si>
  <si>
    <t>PE 13 ON</t>
  </si>
  <si>
    <t>250 / 0 / 0 /145</t>
  </si>
  <si>
    <t>INMOBILIARIA DON CARLOS SPA</t>
  </si>
  <si>
    <t>FREDERICK BRASS MORENO</t>
  </si>
  <si>
    <t xml:space="preserve">VICUÑA MACKENNA / CARLOS DITTBORN </t>
  </si>
  <si>
    <t>1796-0250</t>
  </si>
  <si>
    <t>MP 132</t>
  </si>
  <si>
    <t xml:space="preserve">PE 266 </t>
  </si>
  <si>
    <t>2</t>
  </si>
  <si>
    <t>BANCO SANTANDER CHILE</t>
  </si>
  <si>
    <t>CLAUDIO PATRICIO GARCIA ITURRA</t>
  </si>
  <si>
    <t xml:space="preserve">AV IRARRAZAVAL </t>
  </si>
  <si>
    <t>RF 127</t>
  </si>
  <si>
    <t xml:space="preserve">COMERCIO  </t>
  </si>
  <si>
    <t>061/062/063</t>
  </si>
  <si>
    <t>44 / 0 /  0 / 45</t>
  </si>
  <si>
    <t>INMOBILIARIA CAUQUENES SPA</t>
  </si>
  <si>
    <t>MARIANNE BALZE RESSLER</t>
  </si>
  <si>
    <t xml:space="preserve">CAUQUENES </t>
  </si>
  <si>
    <t>108/114/112</t>
  </si>
  <si>
    <t>01-02-03-04-06-14-15-28</t>
  </si>
  <si>
    <t>MP 57</t>
  </si>
  <si>
    <t xml:space="preserve">LOS AVELLANOS </t>
  </si>
  <si>
    <t>INMOBILIARIA LOS AVELLANOS SPA</t>
  </si>
  <si>
    <t>FERNANDO GARCIA BALBI</t>
  </si>
  <si>
    <t>240 / 7 / 0 / 166</t>
  </si>
  <si>
    <t>309</t>
  </si>
  <si>
    <t>CENTRO MEDICO</t>
  </si>
  <si>
    <t>INVERSIONES PUNTA BLANCA SPA</t>
  </si>
  <si>
    <t xml:space="preserve">AV. IRARRAZAVAL </t>
  </si>
  <si>
    <t>PE 138</t>
  </si>
  <si>
    <t xml:space="preserve">RF 91 </t>
  </si>
  <si>
    <t>308</t>
  </si>
  <si>
    <t>007</t>
  </si>
  <si>
    <t>BANCO DE CHILE</t>
  </si>
  <si>
    <t>SILVINA VERONICA LOPACZEK</t>
  </si>
  <si>
    <t xml:space="preserve">JOSE DOMINGO CAÑAS </t>
  </si>
  <si>
    <t xml:space="preserve">1 / 0 / 1 / 3 </t>
  </si>
  <si>
    <t>PE 2128</t>
  </si>
  <si>
    <t>1</t>
  </si>
  <si>
    <t>LOCAL COMERCIAL</t>
  </si>
  <si>
    <t>INMOBILIARIA IRARRAZAVAL DOS SPA</t>
  </si>
  <si>
    <t>RENE GARCIA MEDINA</t>
  </si>
  <si>
    <t xml:space="preserve">AVENIDA IRARRAZAVAL </t>
  </si>
  <si>
    <t>2899 LOCAL 1</t>
  </si>
  <si>
    <t>014</t>
  </si>
  <si>
    <t>OFICINA</t>
  </si>
  <si>
    <t>LORETO ACEVEDO RODRIGUEZ</t>
  </si>
  <si>
    <t>EDUARDO RENATO CAMPOS MORAGA</t>
  </si>
  <si>
    <t xml:space="preserve">SIMON BOLIVAR </t>
  </si>
  <si>
    <t>PE 21,522</t>
  </si>
  <si>
    <t xml:space="preserve">RF  SNº </t>
  </si>
  <si>
    <t>PE 24,639</t>
  </si>
  <si>
    <t xml:space="preserve">RF SNº </t>
  </si>
  <si>
    <t>CLAUDIO ANDRES HETZ FLORES</t>
  </si>
  <si>
    <t>ROCIO BLAITT GONZALEZ</t>
  </si>
  <si>
    <t xml:space="preserve">HERNANDO DE AGUIRRE </t>
  </si>
  <si>
    <t>6</t>
  </si>
  <si>
    <t>LILYAN ADRIANA LEON CATALAN</t>
  </si>
  <si>
    <t>CARLOS VALENZUELA RIVERO</t>
  </si>
  <si>
    <t>LA PROA</t>
  </si>
  <si>
    <t>0 / 0  / 1 / 0</t>
  </si>
  <si>
    <t>01</t>
  </si>
  <si>
    <t>1 / 0 / 0  / 0</t>
  </si>
  <si>
    <t>INMOBILIARIA IRARRAZAVAL FORTALEZA SPA</t>
  </si>
  <si>
    <t>ANDRES MOLINA EGAÑA</t>
  </si>
  <si>
    <t>2721 LOCAL 1</t>
  </si>
  <si>
    <t>ELLEN PATRICIA SANDERS ALVAREZ</t>
  </si>
  <si>
    <t>ENRIQUE ARAYA LOPEZ</t>
  </si>
  <si>
    <t>2587 LOCAL B</t>
  </si>
  <si>
    <t>06</t>
  </si>
  <si>
    <t>164 / 0 / 0 / 63</t>
  </si>
  <si>
    <t>AVSA LOS ALERCES SPA</t>
  </si>
  <si>
    <t>ALESSANDRO OPPICI ESCUTI</t>
  </si>
  <si>
    <t xml:space="preserve">LOS ALERCES </t>
  </si>
  <si>
    <t>PE 118</t>
  </si>
  <si>
    <t xml:space="preserve"> 5/6</t>
  </si>
  <si>
    <t xml:space="preserve">AV.RODRIGO DE ARAYA </t>
  </si>
  <si>
    <t xml:space="preserve">IVAN SILVA ROJAS </t>
  </si>
  <si>
    <t>15/16</t>
  </si>
  <si>
    <t xml:space="preserve">CAPITAN ORELLA </t>
  </si>
  <si>
    <t>2593-2575</t>
  </si>
  <si>
    <t>INMOBILIARIA CAPITAN ORELLA DOS SPA</t>
  </si>
  <si>
    <t>77,038,431-1</t>
  </si>
  <si>
    <t>LUIS MORENO MAYER-BECKH</t>
  </si>
  <si>
    <t>INMOBILIARIA LAS VERBENAS LTDA</t>
  </si>
  <si>
    <t>JUAN PUMPIN DEVOTO</t>
  </si>
  <si>
    <t>39</t>
  </si>
  <si>
    <t xml:space="preserve">HOLANDA </t>
  </si>
  <si>
    <t>45 DEPTOS - 35 ESTAC - 27 BOD - 25  ESTAC+ BOD</t>
  </si>
  <si>
    <t>INMOBILIARIA HAMBURGO CUATRO LTDA</t>
  </si>
  <si>
    <t>38 DEPTOS -36 ESTAC - 22 BOD - 16 ESTAC+BOD</t>
  </si>
  <si>
    <t xml:space="preserve">HAMBURGO </t>
  </si>
  <si>
    <t>04/05</t>
  </si>
  <si>
    <t>INMOBILIARIA ZAÑARTU S.A.</t>
  </si>
  <si>
    <t>76,719,814-0</t>
  </si>
  <si>
    <t>1350 / 1980</t>
  </si>
  <si>
    <t>RODRIGO DE ARAYA / TIL-TIL</t>
  </si>
  <si>
    <t xml:space="preserve">A </t>
  </si>
  <si>
    <t>COMERCIO / OFICINAS</t>
  </si>
  <si>
    <t>PANIFICADORA LOS GUINDOS LTDA</t>
  </si>
  <si>
    <t>ROBERTO FREDES SILVA</t>
  </si>
  <si>
    <t>044</t>
  </si>
  <si>
    <t>PE 28,798</t>
  </si>
  <si>
    <t>RF S/Nº</t>
  </si>
  <si>
    <t>PE 10,852</t>
  </si>
  <si>
    <t>CAFETERIA</t>
  </si>
  <si>
    <t>ORDEN CORP S.A.</t>
  </si>
  <si>
    <t>RODRIGO DAZA BARRA</t>
  </si>
  <si>
    <t xml:space="preserve">DIEGO DE ALMAGRO </t>
  </si>
  <si>
    <t xml:space="preserve">SUCRE </t>
  </si>
  <si>
    <t>7,052,980-7</t>
  </si>
  <si>
    <t>RESTAURANTE</t>
  </si>
  <si>
    <t>55</t>
  </si>
  <si>
    <t>ARQUITECTO GABRIEL OVALLE</t>
  </si>
  <si>
    <t>POM 18</t>
  </si>
  <si>
    <t>POM 247</t>
  </si>
  <si>
    <t>CAROLINA BAEZA ARENAS</t>
  </si>
  <si>
    <t>12,890,635-5</t>
  </si>
  <si>
    <t xml:space="preserve">MARCHANT PEREIRA </t>
  </si>
  <si>
    <t xml:space="preserve">RESIDENCIA PSIQUIATRICA DEL HOSPITAL DE CARABINEROS </t>
  </si>
  <si>
    <t>FONDO PARA HOSPITALES DE CARABINEROS DE CHILE</t>
  </si>
  <si>
    <t>60,514,000-9</t>
  </si>
  <si>
    <t>PACD 336</t>
  </si>
  <si>
    <t>7</t>
  </si>
  <si>
    <t>JARDIN INFANTIL</t>
  </si>
  <si>
    <t>OLGA BEATRIZ SUHRCKE CABALLERO</t>
  </si>
  <si>
    <t>4,361,227-1</t>
  </si>
  <si>
    <t>POM 62</t>
  </si>
  <si>
    <t xml:space="preserve">AV. PEDRO DE VALDIVIA </t>
  </si>
  <si>
    <t>3774 LOCAL 5 Y 6</t>
  </si>
  <si>
    <t>POM 172</t>
  </si>
  <si>
    <t>COMERCIO</t>
  </si>
  <si>
    <t>0 /  0 / 1 / 0</t>
  </si>
  <si>
    <t>0 / 1 / 0/ 0</t>
  </si>
  <si>
    <t>2401 LOCAL PISO 3</t>
  </si>
  <si>
    <t>2401 LOCAL PISO 2</t>
  </si>
  <si>
    <t xml:space="preserve">0 / 1 / 0  / 0 </t>
  </si>
  <si>
    <t>1 /0 / 0 / 1</t>
  </si>
  <si>
    <t>4350 (4250)</t>
  </si>
  <si>
    <t>CECILIA SOTO MUÑOZ</t>
  </si>
  <si>
    <t>VALENTINA MEEDER MUÑOZ</t>
  </si>
  <si>
    <t xml:space="preserve">CHACAO </t>
  </si>
  <si>
    <t>ELIAS OBREQUE SLIER / LAUREN CASTAÑEDA MUÑOZ</t>
  </si>
  <si>
    <t xml:space="preserve">VICENTE REYES </t>
  </si>
  <si>
    <t>PE 10235</t>
  </si>
  <si>
    <t>046</t>
  </si>
  <si>
    <t>NICOLA GEORGIA WORSDELL STEIN</t>
  </si>
  <si>
    <t>MARIA JOSE PALMA SAEZ</t>
  </si>
  <si>
    <t xml:space="preserve">AVDA MATTA ORIENTE </t>
  </si>
  <si>
    <t>466-470</t>
  </si>
  <si>
    <t>07</t>
  </si>
  <si>
    <t>ESTER MARINA MUÑOZ CORREA</t>
  </si>
  <si>
    <t xml:space="preserve">LA VERBENA </t>
  </si>
  <si>
    <t>PE 35217</t>
  </si>
  <si>
    <t>REG 175</t>
  </si>
  <si>
    <t>9</t>
  </si>
  <si>
    <t>MARIO SANCHA FERNANDEZ / CLAUDIA SANCHA FERNANDEZ</t>
  </si>
  <si>
    <t xml:space="preserve">CAMPO DE DEPORTES </t>
  </si>
  <si>
    <t>PE 55305</t>
  </si>
  <si>
    <t>FRANCISCA TORRES MONTES</t>
  </si>
  <si>
    <t>14</t>
  </si>
  <si>
    <t xml:space="preserve">LAS TORPEDERAS </t>
  </si>
  <si>
    <t>INMOBILIARIA E INVERSIONES RUCALAF LIMITADA</t>
  </si>
  <si>
    <t>IGNACIO ESPINOZA AHUMADA</t>
  </si>
  <si>
    <t>PE 534543/1955</t>
  </si>
  <si>
    <t>RF Nº 263/1956</t>
  </si>
  <si>
    <t>FERNANDO MARIN MASAFIERRO</t>
  </si>
  <si>
    <t xml:space="preserve">AMAPOLAS </t>
  </si>
  <si>
    <t>051</t>
  </si>
  <si>
    <t>ITALO ANDRES SAN MARTIN MARIN</t>
  </si>
  <si>
    <t>SEBASTIAN VEGA CAMPOS</t>
  </si>
  <si>
    <t xml:space="preserve">TEXTILES PANTER </t>
  </si>
  <si>
    <t>NEREO LEONARDO TISO PESCE</t>
  </si>
  <si>
    <t xml:space="preserve">AV. JOSE DOMINGO CAÑAS </t>
  </si>
  <si>
    <t>2151 LOCAL C-D</t>
  </si>
  <si>
    <t>154</t>
  </si>
  <si>
    <t>INVERSIONES PIGS LIMITADA</t>
  </si>
  <si>
    <t>MIGUEL ANGEL PEREZ ROJAS</t>
  </si>
  <si>
    <t xml:space="preserve">IRARRAZAVAL </t>
  </si>
  <si>
    <t>PE 44887</t>
  </si>
  <si>
    <t>RF SNº</t>
  </si>
  <si>
    <t>155</t>
  </si>
  <si>
    <t>074</t>
  </si>
  <si>
    <t>JOSE VICTOR CACERES RUBIO</t>
  </si>
  <si>
    <t>CARLOS VALENZUELA RIVEROS</t>
  </si>
  <si>
    <t xml:space="preserve">DUBLE ALMEYDA </t>
  </si>
  <si>
    <t>INMOBILIARIA RENTAS INMOBILIARIAS BETA SPA</t>
  </si>
  <si>
    <t>VINICIO ZABLAH CAMPOS</t>
  </si>
  <si>
    <t>200 LOCAL 101</t>
  </si>
  <si>
    <t>192</t>
  </si>
  <si>
    <t>11</t>
  </si>
  <si>
    <t>IMPORTADORA Y EXPORTADORA LASER IMAGING CHILE SPA LTDA</t>
  </si>
  <si>
    <t>RODRIGO CASTILLO MORALES</t>
  </si>
  <si>
    <t xml:space="preserve">ROMAN DIAZ </t>
  </si>
  <si>
    <t>PE 13345</t>
  </si>
  <si>
    <t>PA SNº</t>
  </si>
  <si>
    <t>POM 77</t>
  </si>
  <si>
    <t>JOHANA MUÑOZ ZAMORANO</t>
  </si>
  <si>
    <t>NUVIA ALVAREZ LORCA</t>
  </si>
  <si>
    <t>CALLE UNO</t>
  </si>
  <si>
    <t>PE 45</t>
  </si>
  <si>
    <t>87 /0 / 0 /108</t>
  </si>
  <si>
    <t>INMOBILIARIA CST EXEQUIEL FIGUEROA S.A.</t>
  </si>
  <si>
    <t>RENE JOGLAR MANCILLA</t>
  </si>
  <si>
    <t>EXEQUIEL FIGUEROA</t>
  </si>
  <si>
    <t>17</t>
  </si>
  <si>
    <t>ROSA VIRGINIA SALAS VILLAR</t>
  </si>
  <si>
    <t>PAULA MARCELA AMPUERO REYES</t>
  </si>
  <si>
    <t xml:space="preserve">AGUA MARINA </t>
  </si>
  <si>
    <t>92</t>
  </si>
  <si>
    <t>VETERINARIA</t>
  </si>
  <si>
    <t>PE 51501</t>
  </si>
  <si>
    <t>RF 33</t>
  </si>
  <si>
    <t>SERGIO EUGENIO GARCIA VEGA</t>
  </si>
  <si>
    <t>ARTURO BENAVIDES DITTBORN</t>
  </si>
  <si>
    <t xml:space="preserve">JOSE PEDRO ALESSANDRI  </t>
  </si>
  <si>
    <t>16/17/53/54</t>
  </si>
  <si>
    <t>56 / 0 / 0 / 71</t>
  </si>
  <si>
    <t>INMOBILIARIA BROWN NORTE SPA</t>
  </si>
  <si>
    <t>BROWN NORTE / GARCIA MORENO</t>
  </si>
  <si>
    <t>957-967 /946-960</t>
  </si>
  <si>
    <t>PE 179 (ON)</t>
  </si>
  <si>
    <t>MP 194</t>
  </si>
  <si>
    <t>JUAN CARLOS SOTOMAYOR CORREA</t>
  </si>
  <si>
    <t>13/14/15</t>
  </si>
  <si>
    <t>74 / 2 / 0 /50</t>
  </si>
  <si>
    <t>FAI LAS DALIAS SPA</t>
  </si>
  <si>
    <t>JUAN PABLO DOMINGUEZ NAVARRO</t>
  </si>
  <si>
    <t xml:space="preserve">RODRIGO DE ARAYA </t>
  </si>
  <si>
    <t>PE 235 (ON)</t>
  </si>
  <si>
    <t>MP 39</t>
  </si>
  <si>
    <t>3</t>
  </si>
  <si>
    <t>106 / 0 / 0 / 74</t>
  </si>
  <si>
    <t>INMOBILIARIA SUAREZ MUJICA SPA</t>
  </si>
  <si>
    <t>JAUN LABRA GONZALEZ</t>
  </si>
  <si>
    <t xml:space="preserve">SEMINARIO </t>
  </si>
  <si>
    <t>PE 146</t>
  </si>
  <si>
    <t>669</t>
  </si>
  <si>
    <t>JULIA ZUÑIGA FERNANDEZ / GLORIA ZUÑIGA FERNANDEZ</t>
  </si>
  <si>
    <t>FLOR MARIA MUÑOZ MENA</t>
  </si>
  <si>
    <t xml:space="preserve">PLAZA EGAÑA </t>
  </si>
  <si>
    <t>PE 17067</t>
  </si>
  <si>
    <t>POM 109-2006</t>
  </si>
  <si>
    <t>RF 150/07</t>
  </si>
  <si>
    <t>POM 191</t>
  </si>
  <si>
    <t>RF 38/17</t>
  </si>
  <si>
    <t>666</t>
  </si>
  <si>
    <t>POM 192</t>
  </si>
  <si>
    <t>RF 140</t>
  </si>
  <si>
    <t>POM 15</t>
  </si>
  <si>
    <t>4</t>
  </si>
  <si>
    <t>MAURICIO ORLANDO ROJAS RIQUELME</t>
  </si>
  <si>
    <t xml:space="preserve">DOMINGO TORO HERRERA </t>
  </si>
  <si>
    <t>1 / 0 / 0  /2</t>
  </si>
  <si>
    <t>REG 28/2023</t>
  </si>
  <si>
    <t>5</t>
  </si>
  <si>
    <t>MARIO LENIN IGOR ALVAREZ MONROY</t>
  </si>
  <si>
    <t>REG 27/2023</t>
  </si>
  <si>
    <t>13</t>
  </si>
  <si>
    <t>ALEJANDRA WIELANDT MONTORY</t>
  </si>
  <si>
    <t xml:space="preserve">MAURICIO FRANCISCO ALLIENDE ALCALDE </t>
  </si>
  <si>
    <t xml:space="preserve">SAN FERNANDO </t>
  </si>
  <si>
    <t>24</t>
  </si>
  <si>
    <t>FERNANDO PARADA MONTANO</t>
  </si>
  <si>
    <t>JUAN PABLO ESTOLOZA MUÑOZ</t>
  </si>
  <si>
    <t xml:space="preserve">OBISPO ORREGO </t>
  </si>
  <si>
    <t>2899 LOCAL 4</t>
  </si>
  <si>
    <t>VINICIO ZABLACH CAMPOS</t>
  </si>
  <si>
    <t>41</t>
  </si>
  <si>
    <t>MANUEL ANTONIO FREIRE DIAZ</t>
  </si>
  <si>
    <t>DIEGO IGNACIO SILVA ALEGRIA</t>
  </si>
  <si>
    <t>LEOPOLDO URRUTIA</t>
  </si>
  <si>
    <t>2020 CASA 4</t>
  </si>
  <si>
    <t>032</t>
  </si>
  <si>
    <t>PE 212</t>
  </si>
  <si>
    <t>RF 50</t>
  </si>
  <si>
    <t>VITALFARMA SPA</t>
  </si>
  <si>
    <t>KAREN FARIAS SEPULVEDA</t>
  </si>
  <si>
    <t>768 LOCAL 2</t>
  </si>
  <si>
    <t xml:space="preserve">DOCTOR PEDRO CALVO BARROS </t>
  </si>
  <si>
    <t>PE 50613</t>
  </si>
  <si>
    <t>DIEGO BASTARRICA DE LA FUENTE / MARIA PAZ BUSTOS PEÑAFIEL</t>
  </si>
  <si>
    <t>MONICA ALEJANDRA BUSTOS PEÑAFIEL</t>
  </si>
  <si>
    <t>TIL TIL</t>
  </si>
  <si>
    <t>PE (ON) 73</t>
  </si>
  <si>
    <t>1/2/3/15/16</t>
  </si>
  <si>
    <t xml:space="preserve">BROWN SUR </t>
  </si>
  <si>
    <t>CONSTRUCTORA E INMOBILIARIA MAGAL LTDA</t>
  </si>
  <si>
    <t>89,651,600-0</t>
  </si>
  <si>
    <t>PE (ON) 480</t>
  </si>
  <si>
    <t>06/02</t>
  </si>
  <si>
    <t xml:space="preserve">AV. JOSE PEDRO ALESSANDRI </t>
  </si>
  <si>
    <t>1166-1132 L-3028</t>
  </si>
  <si>
    <t xml:space="preserve">SEMINARIO PONTIFICIO DE SANTIAGO Y OTRA </t>
  </si>
  <si>
    <t>80,876,100-9</t>
  </si>
  <si>
    <t>POM 8</t>
  </si>
  <si>
    <t xml:space="preserve">MANUEL MONTT </t>
  </si>
  <si>
    <t>2559 LC-2</t>
  </si>
  <si>
    <t xml:space="preserve">POM 137 </t>
  </si>
  <si>
    <t>SERVICIOS Y REPRESENTACIONES RIO PUELO S.A.</t>
  </si>
  <si>
    <t xml:space="preserve">AV. SIMON BOLIVAR </t>
  </si>
  <si>
    <t>2235 (OFICINA 2)</t>
  </si>
  <si>
    <t>SERVICIOS</t>
  </si>
  <si>
    <t>10,895,605-4</t>
  </si>
  <si>
    <t>POM 67</t>
  </si>
  <si>
    <t>008</t>
  </si>
  <si>
    <t xml:space="preserve">SALITRE </t>
  </si>
  <si>
    <t>PE 132</t>
  </si>
  <si>
    <t>INMOBILIARIA TOWNHOUSE ÑUÑOA IV SPA</t>
  </si>
  <si>
    <t>76,792,376-7</t>
  </si>
  <si>
    <t>013</t>
  </si>
  <si>
    <t xml:space="preserve">19 DE ABRIL </t>
  </si>
  <si>
    <t>POM 207</t>
  </si>
  <si>
    <t>1/6</t>
  </si>
  <si>
    <t>76,839,928-K</t>
  </si>
  <si>
    <t>PE (ON) 174</t>
  </si>
  <si>
    <t>18</t>
  </si>
  <si>
    <t xml:space="preserve">AV. VICUÑA MACKENNA </t>
  </si>
  <si>
    <t>VIVIENDA- EQUIPAMIENTO</t>
  </si>
  <si>
    <t>ARRENDAMIENTOS VICUÑA MACKENNA MIL CUATROCIENTOS VEINTIOCHO SPA</t>
  </si>
  <si>
    <t xml:space="preserve">PE (ON) 244 </t>
  </si>
  <si>
    <t>AV. MANUEL ANTONIO MATTA</t>
  </si>
  <si>
    <t>060 LOCAL 12</t>
  </si>
  <si>
    <t>INVERSIONES PROULK VECINALES SPA</t>
  </si>
  <si>
    <t>76,321,675-6</t>
  </si>
  <si>
    <t>POM 184</t>
  </si>
  <si>
    <t xml:space="preserve">HERIBERTO COVARRUBIAS </t>
  </si>
  <si>
    <t>EXPORTADORA Y COMERCIALIZADORA DE PRODUCTOS FARMACEUTICOS LTDA</t>
  </si>
  <si>
    <t>77,520,490-7</t>
  </si>
  <si>
    <t>POM 49</t>
  </si>
  <si>
    <t>7/8/103</t>
  </si>
  <si>
    <t>INMOBILIARIA LAS PALMERAS SPA</t>
  </si>
  <si>
    <t>76,933,826-8</t>
  </si>
  <si>
    <t xml:space="preserve">PE (ON) </t>
  </si>
  <si>
    <t>30</t>
  </si>
  <si>
    <t xml:space="preserve">ITALIA </t>
  </si>
  <si>
    <t>EMILIO FERNANDO LATORRE PACHECO</t>
  </si>
  <si>
    <t>6,632,902-K</t>
  </si>
  <si>
    <t xml:space="preserve">POM 217 </t>
  </si>
  <si>
    <t>57</t>
  </si>
  <si>
    <t xml:space="preserve">AV. AMERICO VESPUCIO </t>
  </si>
  <si>
    <t>OFICINAS</t>
  </si>
  <si>
    <t>INMOBILIARIA E INVERSIONES PEDRO YAÑEZ TRICIO Y CIA LTDA</t>
  </si>
  <si>
    <t>77,241,080-8</t>
  </si>
  <si>
    <t>POM 61</t>
  </si>
  <si>
    <t xml:space="preserve">DR. JOHOW </t>
  </si>
  <si>
    <t>SALLEZ ZAPATA Y CIA. LTDA</t>
  </si>
  <si>
    <t>78,914,950-K</t>
  </si>
  <si>
    <t xml:space="preserve">POM 45 </t>
  </si>
  <si>
    <t xml:space="preserve">ACCESIBILIDAD UNIVERSAL </t>
  </si>
  <si>
    <t xml:space="preserve">CONGREGACION HIJAS DE LA DIVINA PASTORA </t>
  </si>
  <si>
    <t>70,357,600-1</t>
  </si>
  <si>
    <t>POM 42</t>
  </si>
  <si>
    <t xml:space="preserve">AV. TOBALABA </t>
  </si>
  <si>
    <t>INMOBILIARIA SAN JUAN DE LUZ CUATRO LTDA</t>
  </si>
  <si>
    <t>76,560,927-5</t>
  </si>
  <si>
    <t>PE (ON) 115/2017</t>
  </si>
  <si>
    <t>033</t>
  </si>
  <si>
    <t xml:space="preserve">LOS TRES ANTONIOS </t>
  </si>
  <si>
    <t>180 DIAS</t>
  </si>
  <si>
    <t>VIVIENDA - OFICINA</t>
  </si>
  <si>
    <t>30 / 0 / 6 / 40</t>
  </si>
  <si>
    <t>HABITABLE SERVICIOS INMOBILIARIOS REAL STATE SPA</t>
  </si>
  <si>
    <t>RENZO ALVANO TOLOZA</t>
  </si>
  <si>
    <t xml:space="preserve">SUAREZ MUJICA </t>
  </si>
  <si>
    <t>INMOBILIARIA S.T.S.M SPA</t>
  </si>
  <si>
    <t>77,307,847-5</t>
  </si>
  <si>
    <t>JORGE MORENO SEPULVEDA</t>
  </si>
  <si>
    <t>DEMOLICION PARCIAL</t>
  </si>
  <si>
    <t>464-C</t>
  </si>
  <si>
    <t>CAMILA MATEO HERNANDEZ / ANDRES GOMEZ GAJARDO</t>
  </si>
  <si>
    <t>17.995.970-4 / 17.266.074-6</t>
  </si>
  <si>
    <t>JOSE AROS SILVA</t>
  </si>
  <si>
    <t>011-20</t>
  </si>
  <si>
    <t>PENTA VIDA COMPAÑÍA DE SEGUROS DE VIDA S.A.</t>
  </si>
  <si>
    <t>96,812,960-0</t>
  </si>
  <si>
    <t>CARLOS REYES DIMTER</t>
  </si>
  <si>
    <t xml:space="preserve">AV. GRECIA </t>
  </si>
  <si>
    <t>INSTITUTO NACIONAL DE DEPORTES</t>
  </si>
  <si>
    <t>FRANCISCO SANTELICES LOPEZ</t>
  </si>
  <si>
    <t>VIVIENDA Y EQUIPAMIENTO COMERCIAL</t>
  </si>
  <si>
    <t>INVERSIONES DESMOND SPA</t>
  </si>
  <si>
    <t>76,882,263-8</t>
  </si>
  <si>
    <t xml:space="preserve">VIVIENDA - LOCALES COMERCIALES </t>
  </si>
  <si>
    <t>VIVIENDA UNIFAMILIAR</t>
  </si>
  <si>
    <t>CLAUDIA ESPINOZA CAVIERES</t>
  </si>
  <si>
    <t>1 / 0 / 0  / 3</t>
  </si>
  <si>
    <t>JAQUELINE CRISTINA CHONG VISA</t>
  </si>
  <si>
    <t>1 / 0 / 0  / 2</t>
  </si>
  <si>
    <t>424 / 8 / 0 / 403</t>
  </si>
  <si>
    <t>PE 95</t>
  </si>
  <si>
    <t>001/003/004/005/006/007/086</t>
  </si>
  <si>
    <t>377 / 0 / 0 / 265</t>
  </si>
  <si>
    <t>19 / 19</t>
  </si>
  <si>
    <t>INMOBILIARIA VALDIVIA UNO SPA</t>
  </si>
  <si>
    <t>JUAN SIERRALTA ANDRADE</t>
  </si>
  <si>
    <t>JOSE DOMINGO CAÑAS / LO ENCALADA</t>
  </si>
  <si>
    <t>435-455 / 341-361-373-389-403</t>
  </si>
  <si>
    <t>PE 272</t>
  </si>
  <si>
    <t>4 / 0 / 0 / 8</t>
  </si>
  <si>
    <t>INMOBILIARIA COVENTRY SPA.</t>
  </si>
  <si>
    <t>ROBERTO CASALS ORDOÑEZ</t>
  </si>
  <si>
    <t>022/023/024/025</t>
  </si>
  <si>
    <t>97 / 0 / 0 / 41</t>
  </si>
  <si>
    <t>INMOBILIARIA IRARRAZAVAL SPA</t>
  </si>
  <si>
    <t>SERGIO PEREIRA ROJAS</t>
  </si>
  <si>
    <t>1938-1968-1970-1978</t>
  </si>
  <si>
    <t>PE 257</t>
  </si>
  <si>
    <t>001/002</t>
  </si>
  <si>
    <t>96 / 0 / 0 / 97</t>
  </si>
  <si>
    <t>INMOBILIARIA Y CONSTRUCCION TRANCURA DOS S.A.</t>
  </si>
  <si>
    <t>CRISTOBAL CLAVIJO VITA</t>
  </si>
  <si>
    <t>2801-2807</t>
  </si>
  <si>
    <t>EQUIP. COMERCIAL - SUPERMERCADO</t>
  </si>
  <si>
    <t>WALMART CHILE INMOBILIARIA LTDA.</t>
  </si>
  <si>
    <t>CRISTIAN FERRARI CIFUENTES</t>
  </si>
  <si>
    <t>PE 311</t>
  </si>
  <si>
    <t>2016</t>
  </si>
  <si>
    <t>RF 19</t>
  </si>
  <si>
    <t>2019</t>
  </si>
  <si>
    <t>026</t>
  </si>
  <si>
    <t>EQUIP. CULTURA - CULTO - CENTRO CULTURAL</t>
  </si>
  <si>
    <t>ILUSTRE MUNICIPALIDAD DE ÑUÑO</t>
  </si>
  <si>
    <t>JUAN ROJAS GAJARDO</t>
  </si>
  <si>
    <t>REG 146</t>
  </si>
  <si>
    <t>019</t>
  </si>
  <si>
    <t>160 / 0 / 0  / 157</t>
  </si>
  <si>
    <t>INMOBILIARIA INCOVIBA OPTIMUS LTDA.</t>
  </si>
  <si>
    <t>SEBASTIAN SQUELLA CORREA</t>
  </si>
  <si>
    <t>PE73</t>
  </si>
  <si>
    <t>EQUIP. DEPORTIVO - CTO ENTRENAMIENTO DEL TENIS Y DEP DE RAQUETA</t>
  </si>
  <si>
    <t>0 / 1 / 0 / 2</t>
  </si>
  <si>
    <t>INSTITUTO NACIONAL DEL DEPORTE</t>
  </si>
  <si>
    <t>JOHANN WOHLENBERG IRIARTE</t>
  </si>
  <si>
    <t>001/002/003/004/012</t>
  </si>
  <si>
    <t>151 / 0 / 0 / 127</t>
  </si>
  <si>
    <t>INMOBILIARIA EL DESCUBRIDOR S.A.</t>
  </si>
  <si>
    <t>FELIPE DAUDET ARANEDA</t>
  </si>
  <si>
    <t>NELSON</t>
  </si>
  <si>
    <t>PE 89</t>
  </si>
  <si>
    <t>RAMPAS DE ACCESIBILIDAD UNIVERSAL</t>
  </si>
  <si>
    <t>COMITÉ OLIMPICO DE CHILE</t>
  </si>
  <si>
    <t>ALEJANDRO SOLAR DOMINGUEZ</t>
  </si>
  <si>
    <t>RAMON CRUZ MONTT</t>
  </si>
  <si>
    <t>RF 100</t>
  </si>
  <si>
    <t>022</t>
  </si>
  <si>
    <t>VIVIENDA - EQUIP. SERVICIOS - OFICINA - EQUIP. COMERCIAL - FTE DE SODA</t>
  </si>
  <si>
    <t>1 / 1 / 1 / 0</t>
  </si>
  <si>
    <t>HERNAN BUSTAMANTE SANTIAGO</t>
  </si>
  <si>
    <t xml:space="preserve">LICENCIADO LAS PEÑAS </t>
  </si>
  <si>
    <t>MP 43</t>
  </si>
  <si>
    <t>203</t>
  </si>
  <si>
    <t>CORPO DE AYUDA AL NIÑO CON ARTRITIS CRONICA JUVENIL  ANACROJ</t>
  </si>
  <si>
    <t>CAROLINA VERNONICA MURGAS REINOSO</t>
  </si>
  <si>
    <t>VIA CATORCE</t>
  </si>
  <si>
    <t xml:space="preserve">EQUIP. </t>
  </si>
  <si>
    <t>VALLEJOS CHARTIER LTDA.</t>
  </si>
  <si>
    <t>DANIELA POBLETE FREZ</t>
  </si>
  <si>
    <t>CONDELL</t>
  </si>
  <si>
    <t>AMP</t>
  </si>
  <si>
    <t>VIRGINIA DEL CARMEN CONDAL OLEA</t>
  </si>
  <si>
    <t>JUAN IGNACIO ARIAS COSSIO</t>
  </si>
  <si>
    <t>RAUL SILVA CASTRO</t>
  </si>
  <si>
    <t>REG 152</t>
  </si>
  <si>
    <t>109</t>
  </si>
  <si>
    <t>OXXO / COMERCIAL BIG JHON LTDA.</t>
  </si>
  <si>
    <t>PEDRO GARRIDO ADRIAN</t>
  </si>
  <si>
    <t>4170 LC 1</t>
  </si>
  <si>
    <t>058</t>
  </si>
  <si>
    <t>FRANCISCO CALAF GONZALEZ</t>
  </si>
  <si>
    <t>DANIELA GAMBOA ACHO</t>
  </si>
  <si>
    <t>PASAJE SANTA JULIA</t>
  </si>
  <si>
    <t>488-F</t>
  </si>
  <si>
    <t>PE 38202</t>
  </si>
  <si>
    <t>016</t>
  </si>
  <si>
    <t>GEMMA CASTILLO PEREZ</t>
  </si>
  <si>
    <t>PATRICIO CANEPA VIGNOLA</t>
  </si>
  <si>
    <t>PUNITAQUI</t>
  </si>
  <si>
    <t>094</t>
  </si>
  <si>
    <t>CESAR MEDEL LLANOS</t>
  </si>
  <si>
    <t>VERONICA LEYTON CASTRO</t>
  </si>
  <si>
    <t>CHRISTIAN ANDRES OYARCE AVILES</t>
  </si>
  <si>
    <t>200 LC 106</t>
  </si>
  <si>
    <t>271 DEPTOS - 142 ESTAC - 132 BOD - 22 ESTAC+BOD</t>
  </si>
  <si>
    <t>100 DEPTOS - 92 ESTAC - 98 BOD</t>
  </si>
  <si>
    <t>76,888,294-0</t>
  </si>
  <si>
    <t>RAUL PABON BLAU</t>
  </si>
  <si>
    <t>LUIS URIBE</t>
  </si>
  <si>
    <t>JUAN RAYO INGENIERIA S.A. / SOC. DE INV. ARISTO LTDA.</t>
  </si>
  <si>
    <t>89,063,600-4</t>
  </si>
  <si>
    <t>HERNAN MEZA ESPINOZA</t>
  </si>
  <si>
    <t>DOCTOR GUILLERMO MANN</t>
  </si>
  <si>
    <t>INMOBILIARIA LOS SACRAMENTINOS S.A.</t>
  </si>
  <si>
    <t>96,841,740-1</t>
  </si>
  <si>
    <t>IRMA VICUÑA MARIN</t>
  </si>
  <si>
    <t>PEDRO TORRES / MONTENEGRO</t>
  </si>
  <si>
    <t>1517-1525-1539-1545 / 1490-1542-1558</t>
  </si>
  <si>
    <t>77,316,413-4</t>
  </si>
  <si>
    <t>OMAR GONZALEZ ORELLANA</t>
  </si>
  <si>
    <t>011/013/021/022</t>
  </si>
  <si>
    <t>GENERAL JOSE ARTIGAS - ARZOBISPO FUENZALIDA</t>
  </si>
  <si>
    <t>2944 / 2953</t>
  </si>
  <si>
    <t>INMOBILIARIA MONTE JAYA SPA</t>
  </si>
  <si>
    <t>77,168,618-6</t>
  </si>
  <si>
    <t>MARCOS VILLEGAS BARRERA</t>
  </si>
  <si>
    <t>1563-1593</t>
  </si>
  <si>
    <t>INMOBILIARIA MONSEÑOR EYZAGUIRRE II PSA</t>
  </si>
  <si>
    <t>76,754,566-5</t>
  </si>
  <si>
    <t>JUAN LABRA GONZALEZ</t>
  </si>
  <si>
    <t>NAHMIAS INVERSIONES Y DESARROLLO INMOBILIARIO LTDA.</t>
  </si>
  <si>
    <t>76,416,550-0</t>
  </si>
  <si>
    <t>PE 79</t>
  </si>
  <si>
    <t>1166 LC 4023</t>
  </si>
  <si>
    <t xml:space="preserve">EQUIP. COMERCIAL - LOCAL </t>
  </si>
  <si>
    <t>96,996,730-7 / 80,876,100-9</t>
  </si>
  <si>
    <t>POM 248</t>
  </si>
  <si>
    <t>010/011/012/013/014/015/017/093</t>
  </si>
  <si>
    <t>SENADOR JAIME GUZMAN ERRAZURIZ</t>
  </si>
  <si>
    <t>INMOBILIARIA DIAGONAL ORIENTE SPA</t>
  </si>
  <si>
    <t>76,683,717-4</t>
  </si>
  <si>
    <t>PE 243</t>
  </si>
  <si>
    <t>2222 LC 1</t>
  </si>
  <si>
    <t>76,187,012-2</t>
  </si>
  <si>
    <t>POM 250</t>
  </si>
  <si>
    <t>200 LC 1</t>
  </si>
  <si>
    <t>77,023,701-7</t>
  </si>
  <si>
    <t>POM 101</t>
  </si>
  <si>
    <t>017/018/037/039/040/041</t>
  </si>
  <si>
    <t>PUCARA</t>
  </si>
  <si>
    <t>76,948,769-7</t>
  </si>
  <si>
    <t>215 / 7 / 0 / 192</t>
  </si>
  <si>
    <t>INMOBILIARIA CIENTO CINCO S.A.</t>
  </si>
  <si>
    <t>MATIAS BALLACEYT MOLINA</t>
  </si>
  <si>
    <t>2300-2310</t>
  </si>
  <si>
    <t>PE 90</t>
  </si>
  <si>
    <t>72 / 0 / 0 / 87</t>
  </si>
  <si>
    <t>INMOBILIARIA UNION LITERARIA SPA</t>
  </si>
  <si>
    <t>BRETAÑA</t>
  </si>
  <si>
    <t>PE44</t>
  </si>
  <si>
    <t>024</t>
  </si>
  <si>
    <t>DAVID ALEJANDRO AVARIA ARAYA</t>
  </si>
  <si>
    <t>GABRIEL ROBLES SQUELLA</t>
  </si>
  <si>
    <t>PEATONES 28</t>
  </si>
  <si>
    <t>017</t>
  </si>
  <si>
    <t>EQUIP. EDUCACIONAL - PARVULARIO</t>
  </si>
  <si>
    <t>CONGREGACION HERMANAS CARMELITAS DE LA CARIDAD</t>
  </si>
  <si>
    <t>ALEJANDRA MEZA VENEGAS</t>
  </si>
  <si>
    <t>005/018/031/032/034/035</t>
  </si>
  <si>
    <t>284 / 0 / 0 / 327</t>
  </si>
  <si>
    <t>INMOBILIARIA PILARES S.A.</t>
  </si>
  <si>
    <t>ZAÑARTU / WILLIAMS REBOLLEDO</t>
  </si>
  <si>
    <t>1222-1300 / 1852-1870-1888-1890</t>
  </si>
  <si>
    <t>PE 70</t>
  </si>
  <si>
    <t>CHANEL ALEXANDRA CUELLO ARRIAGADA</t>
  </si>
  <si>
    <t>WERNER RIVERA ZUÑIGA</t>
  </si>
  <si>
    <t>TAMAYA</t>
  </si>
  <si>
    <t>EQUIP. EDUCACIONAL - JARDIN INFANTIL</t>
  </si>
  <si>
    <t>MARIA VERONICA PEREZ RIVAS</t>
  </si>
  <si>
    <t>NELSON ALBAYAY GAJARDO</t>
  </si>
  <si>
    <t>JORGE ANTONIO ARAB NESSRALLAH</t>
  </si>
  <si>
    <t>CARLOS URBINA VASQUEZ</t>
  </si>
  <si>
    <t>039/040/041/108/109</t>
  </si>
  <si>
    <t>45 / 0 / 0 / 55</t>
  </si>
  <si>
    <t>INMOBILIARIA MANUEL DE SALAS SPA</t>
  </si>
  <si>
    <t>CARLOS ALBERTO URZUA EDWARDS</t>
  </si>
  <si>
    <t>PE 200</t>
  </si>
  <si>
    <t>EQUIP. EDUCACIONAL - COLEGIO</t>
  </si>
  <si>
    <t>CONGREGACION PADRES ESCOLAPIOS</t>
  </si>
  <si>
    <t>RODRIGO GONZALEZ GUERRA</t>
  </si>
  <si>
    <t>EQUIP. COMERCIAL - LOCAL COMERCIAL</t>
  </si>
  <si>
    <t>INMOBILIARIA Y CONSTRUCTORA DIFRAGA S.A.</t>
  </si>
  <si>
    <t>ALDO FRANCISCO GONZALEZ GONZALEZ</t>
  </si>
  <si>
    <t>PEDRO DE OÑA</t>
  </si>
  <si>
    <t>031</t>
  </si>
  <si>
    <t>LEONARDO KIHARA</t>
  </si>
  <si>
    <t>MARCOS COLIL RIOS</t>
  </si>
  <si>
    <t>PEDRO H. LING</t>
  </si>
  <si>
    <t>PE 29-3-18</t>
  </si>
  <si>
    <t>043</t>
  </si>
  <si>
    <t>XIMENA ALEJANDRA PALMA BRAVO</t>
  </si>
  <si>
    <t>ANDRES EDUARDO PRADO ALARCON</t>
  </si>
  <si>
    <t>AMAPOLAS</t>
  </si>
  <si>
    <t>4770 CS S</t>
  </si>
  <si>
    <t>HUIPING SHI</t>
  </si>
  <si>
    <t>ELEAZAR ELISEO SAEZ TRANGO</t>
  </si>
  <si>
    <t>ALER DANIEL FUENTES DEL CAMPO</t>
  </si>
  <si>
    <t>CARLOS ACEVEDO CORNEJO</t>
  </si>
  <si>
    <t>MARIA CELESTE</t>
  </si>
  <si>
    <t>271</t>
  </si>
  <si>
    <t>ALICIA BOBADILLA ANDRADE</t>
  </si>
  <si>
    <t>ANDRES OERZZOLI BOZZALLA</t>
  </si>
  <si>
    <t>ESTRELLA SOLITARIA</t>
  </si>
  <si>
    <t>114 AL 167 / 173 AL 272</t>
  </si>
  <si>
    <t>738 / 739</t>
  </si>
  <si>
    <t>COMUNIDAD EDIFICIO DEIRA</t>
  </si>
  <si>
    <t>JORGE RAMIREZ LANTADILLA</t>
  </si>
  <si>
    <t>VIVIENDA - CIERRE PERIMETRAL</t>
  </si>
  <si>
    <t>162</t>
  </si>
  <si>
    <t>EQUIP. COMERCIAL - MINMARKET</t>
  </si>
  <si>
    <t>0 / 1 / 0 / 0 /</t>
  </si>
  <si>
    <t>INVERSIONES RTR SPA</t>
  </si>
  <si>
    <t>MARIA PIA ROSSO STREETER</t>
  </si>
  <si>
    <t>3751 LC 1A</t>
  </si>
  <si>
    <t>PE 130</t>
  </si>
  <si>
    <t>RF 29</t>
  </si>
  <si>
    <t>MATIAS PINTO DAGUIAR UNDURRAGA</t>
  </si>
  <si>
    <t>FRANCISCO NAVAS CALDERON</t>
  </si>
  <si>
    <t>GIRARDI</t>
  </si>
  <si>
    <t>PE 21</t>
  </si>
  <si>
    <t>1999</t>
  </si>
  <si>
    <t>RF 32</t>
  </si>
  <si>
    <t>2000</t>
  </si>
  <si>
    <t>204</t>
  </si>
  <si>
    <t>ROBERTO NAHUM Y CIA. LTDA.</t>
  </si>
  <si>
    <t>CAMILA ANDREA CAÑETE SALAZAR</t>
  </si>
  <si>
    <t>2710 LC 01</t>
  </si>
  <si>
    <t>PE 56</t>
  </si>
  <si>
    <t>RF 106</t>
  </si>
  <si>
    <t>LILIAN ZUÑIGA GUZMAN - INVERSIONES MULTIVERSAL SPA</t>
  </si>
  <si>
    <t>JOHN MACKENZIE TIRADO</t>
  </si>
  <si>
    <t>REG 1882</t>
  </si>
  <si>
    <t>INDUSTRIAL COMERCIAL CHILE LTDA.</t>
  </si>
  <si>
    <t>HECTOR GONZALEZS CASTRO</t>
  </si>
  <si>
    <t>REG 89</t>
  </si>
  <si>
    <t>EL RAS S.A. 7 SEMINARIO PONTIFICIO DE SANTIAGO Y OTRA</t>
  </si>
  <si>
    <t>FREDDY DROGUETT</t>
  </si>
  <si>
    <t>1132-1166</t>
  </si>
  <si>
    <t>PE 150</t>
  </si>
  <si>
    <t>077</t>
  </si>
  <si>
    <t>EQUIP. COMERCIAL - MINIMARKET</t>
  </si>
  <si>
    <t>YURI SMIRINOW PATERAKIS</t>
  </si>
  <si>
    <t>SEMINARIO</t>
  </si>
  <si>
    <t>847 LC 1</t>
  </si>
  <si>
    <t>PE 393</t>
  </si>
  <si>
    <t>2015</t>
  </si>
  <si>
    <t>RF 165</t>
  </si>
  <si>
    <t>2017</t>
  </si>
  <si>
    <t>015</t>
  </si>
  <si>
    <t>CRISTIAN VILLASECA DIAZ / FLAVIA MARQUEZ CITTADIN</t>
  </si>
  <si>
    <t>STEPHANY OPITZ OJEDA</t>
  </si>
  <si>
    <t>029</t>
  </si>
  <si>
    <t>DAVID ENILDON ZAMORA DUCHENS</t>
  </si>
  <si>
    <t>CRISTIAN SAZO PAZ</t>
  </si>
  <si>
    <t>3087 B</t>
  </si>
  <si>
    <t>PE 23508</t>
  </si>
  <si>
    <t>059</t>
  </si>
  <si>
    <t>EQUIP. SERVICIOS - CONSULTA DENTAL</t>
  </si>
  <si>
    <t>DIANA NAVARRO OTERO</t>
  </si>
  <si>
    <t>EMILIO BECERRA CONTRERAS</t>
  </si>
  <si>
    <t>3420 DP 26</t>
  </si>
  <si>
    <t>ARZOBISPADO DE SANTIAGO</t>
  </si>
  <si>
    <t>CARLSO JORQUERA GONZALEZ</t>
  </si>
  <si>
    <t>CHILE ESPAÑA</t>
  </si>
  <si>
    <t>EQUIP. SERVICIOS - OFICINA</t>
  </si>
  <si>
    <t>CENTRO DE ECOLOGIA APLICADA S.A.</t>
  </si>
  <si>
    <t>CONSTANZA GODOY FUENZALIDA</t>
  </si>
  <si>
    <t>SUECIA</t>
  </si>
  <si>
    <t>RESIDENCIA ADULTO MAYOR</t>
  </si>
  <si>
    <t>INMOBILIARIA SENIORS S.A.</t>
  </si>
  <si>
    <t>PATRICIA ROCA ASTORGA</t>
  </si>
  <si>
    <t>1502 / 3057</t>
  </si>
  <si>
    <t>010</t>
  </si>
  <si>
    <t>EQUIP. COMERCIAL - LOCALES - EQUIP. SERVICIOS - OFICINAS</t>
  </si>
  <si>
    <t>PATRICIO EDUARDO GONZALEZ GAMBOA</t>
  </si>
  <si>
    <t>GASPAR APARICIO KOCHER</t>
  </si>
  <si>
    <t>MP 77</t>
  </si>
  <si>
    <t>RF 110</t>
  </si>
  <si>
    <t>FRANKLIN AGUILERA GONZALEZ</t>
  </si>
  <si>
    <t>OMAR RIQUELME PEREZ</t>
  </si>
  <si>
    <t>LOS VELEROS</t>
  </si>
  <si>
    <t>PE 62</t>
  </si>
  <si>
    <t>RF 56</t>
  </si>
  <si>
    <t>247</t>
  </si>
  <si>
    <t xml:space="preserve">0 /1 / 0 / 0 </t>
  </si>
  <si>
    <t>MERCEDES ESCOBAR FERRETI</t>
  </si>
  <si>
    <t>FERNANDO JARA MOLINA</t>
  </si>
  <si>
    <t>COVENTRY</t>
  </si>
  <si>
    <t>708 LC 15</t>
  </si>
  <si>
    <t>184 / 4 / 0 / 109</t>
  </si>
  <si>
    <t>INMOBILIARIA ZAÑARTU SPA</t>
  </si>
  <si>
    <t>RAUL OJEDA PINO</t>
  </si>
  <si>
    <t>ZAÑARTU / PEDRO DE VALDIVIA</t>
  </si>
  <si>
    <t>2452-2460 / 5261-5263-5295</t>
  </si>
  <si>
    <t>PE 195</t>
  </si>
  <si>
    <t>EQUIP. SOCIAL - FUNDACION</t>
  </si>
  <si>
    <t>FUNDACION  MARIA MOHOR ZUMMERS</t>
  </si>
  <si>
    <t>MARIA VIRGINIA GARCIA CORREA</t>
  </si>
  <si>
    <t>PEDRO MARIN</t>
  </si>
  <si>
    <t>20898</t>
  </si>
  <si>
    <t>113</t>
  </si>
  <si>
    <t>JUAN CARLOS HERRERA GONZALEZ</t>
  </si>
  <si>
    <t>2401 LC 31</t>
  </si>
  <si>
    <t>EQUIP. SERVICIOS - CENTRO MEDICO</t>
  </si>
  <si>
    <t>99,579,570-1</t>
  </si>
  <si>
    <t>POM 63</t>
  </si>
  <si>
    <t>2401 LC 22</t>
  </si>
  <si>
    <t>POM 64</t>
  </si>
  <si>
    <t>EQUIP. SERVICIOS - PROFESIONALES</t>
  </si>
  <si>
    <t>76,366,518-6</t>
  </si>
  <si>
    <t>PAMP 68</t>
  </si>
  <si>
    <t>010/011/012</t>
  </si>
  <si>
    <t>INMOBILIARIA AVSA NELSON SPA</t>
  </si>
  <si>
    <t>76,981,649-6</t>
  </si>
  <si>
    <t>PE 99</t>
  </si>
  <si>
    <t>2899 LC 1</t>
  </si>
  <si>
    <t>76,749,185-9</t>
  </si>
  <si>
    <t>POM 66</t>
  </si>
  <si>
    <t>021/022</t>
  </si>
  <si>
    <t>PEDRO TORRES</t>
  </si>
  <si>
    <t>INMOBILIARIA TOWNHOUSE TORRES SPA</t>
  </si>
  <si>
    <t>77,122,422-9</t>
  </si>
  <si>
    <t>PE 162</t>
  </si>
  <si>
    <t>IRARRAZAVAL / ITALIA</t>
  </si>
  <si>
    <t>660 LC 5 / 2025 LC 5</t>
  </si>
  <si>
    <t>FABRIZIO CAVADA MEDINA</t>
  </si>
  <si>
    <t>17,074,103-K</t>
  </si>
  <si>
    <t>POM 143</t>
  </si>
  <si>
    <t>ELIAN ABUD MAHANA Y OTROS</t>
  </si>
  <si>
    <t>5,193,928-K</t>
  </si>
  <si>
    <t>PALT 33</t>
  </si>
  <si>
    <t>76,855,352-1</t>
  </si>
  <si>
    <t>VICENTE REYES</t>
  </si>
  <si>
    <t>ELIAS OBREQUE SLIER Y OTRO</t>
  </si>
  <si>
    <t>15,319,262-6</t>
  </si>
  <si>
    <t>NUEVA HANNOVER</t>
  </si>
  <si>
    <t>EQUIP. EDUCACIONAL - SALA CUNA - JARDIN INFANTIL</t>
  </si>
  <si>
    <t>LESLIE SALGADO VINALS</t>
  </si>
  <si>
    <t>15,331,705-4</t>
  </si>
  <si>
    <t>PAMP 15</t>
  </si>
  <si>
    <t>003/014</t>
  </si>
  <si>
    <t>ZAÑARTU</t>
  </si>
  <si>
    <t>1060-1076</t>
  </si>
  <si>
    <t>TECNIGEN S.A.</t>
  </si>
  <si>
    <t>93,020,000-K</t>
  </si>
  <si>
    <t>INMOBILIARIA LOS SACRAMENTOS S.A.</t>
  </si>
  <si>
    <t>RODRIGO TAPIA OLMEDO</t>
  </si>
  <si>
    <t>INMOBILIARIA SANTA MEME LTDA.</t>
  </si>
  <si>
    <t>76,187,887-5</t>
  </si>
  <si>
    <t>FRANCISCO ALVAREZ PEREZ</t>
  </si>
  <si>
    <t>109 DEPTOS - 39 ESTAC - 5 LCALES - 18 BOD - 50 ESTAC+BOD</t>
  </si>
  <si>
    <t>SALITRE</t>
  </si>
  <si>
    <t>7 CASAS - 8 ESTAC</t>
  </si>
  <si>
    <t>INMOBILIARIA DORA S A / CONST E INMOB MAGAL LTDA / CONST LEON WOLF SPA</t>
  </si>
  <si>
    <t>86,176,600-1 / 89,651,600-0 / 96,506,560-1</t>
  </si>
  <si>
    <t>BROWN SUR</t>
  </si>
  <si>
    <t>INMOBILIARIA RODRIGO DE ARAYA SPA</t>
  </si>
  <si>
    <t>76,868,748-K</t>
  </si>
  <si>
    <t>5 LOCALES - 173 DEPTOS - 101 BOD - 118 ESTAC - 9 BOD+ESTAC</t>
  </si>
  <si>
    <t>EXEQUIEL FERNANDEZ / LAS ENCINAS</t>
  </si>
  <si>
    <t>020</t>
  </si>
  <si>
    <t>CARSTEN RIETSCHEL</t>
  </si>
  <si>
    <t>JAVIER CARRASCO EADE</t>
  </si>
  <si>
    <t>MANUEL BARRIOS</t>
  </si>
  <si>
    <t>PE 264</t>
  </si>
  <si>
    <t>034</t>
  </si>
  <si>
    <t>FRANCISCO DE VILLAGRA</t>
  </si>
  <si>
    <t>JOSE RODRIGUEZ LEIVA</t>
  </si>
  <si>
    <t>FRANCISCO VERGARA CASTRO</t>
  </si>
  <si>
    <t>ELIECER PARADA</t>
  </si>
  <si>
    <t>PE 20758</t>
  </si>
  <si>
    <t>148 / 1 / 0 144</t>
  </si>
  <si>
    <t>JAVIER BRAHM SMART</t>
  </si>
  <si>
    <t>PE 190</t>
  </si>
  <si>
    <t>053</t>
  </si>
  <si>
    <t>GONZALO FLOREZ CHAVARRIA</t>
  </si>
  <si>
    <t>PAULA MARTINEZ PICCARDO</t>
  </si>
  <si>
    <t>EQUIP. DEPORTES - CENTRO ENTRENAMIENTO DEPORTES ACUATICOS</t>
  </si>
  <si>
    <t>INSITUTO NACIONAL DE DEPORTES DE CHILE</t>
  </si>
  <si>
    <t>JORGE IGLESIAS GUILLARD</t>
  </si>
  <si>
    <t>EQUIP. DEPORTES - CENTRO ENTRENAMIENTO TENIS Y DEPORTES DE RAQUETA</t>
  </si>
  <si>
    <t>JOHANN WOHLEBERG IRIARTE</t>
  </si>
  <si>
    <t>EQUIP. COMERCIAL - PANADERIA</t>
  </si>
  <si>
    <t>INMOBILIARIA E INVERSIONES CLAUDIA MARTINEZ BASAURE LTDA.</t>
  </si>
  <si>
    <t>MARCELA CASTAÑEDA QUEZADA</t>
  </si>
  <si>
    <t>LINCOYAN</t>
  </si>
  <si>
    <t>PE 57</t>
  </si>
  <si>
    <t>1977</t>
  </si>
  <si>
    <t xml:space="preserve">1 / 0 / 0 / 0 </t>
  </si>
  <si>
    <t>EUGENIO MARCOS REYES</t>
  </si>
  <si>
    <t>JUAN IGNACIO CERDA COSTABAL</t>
  </si>
  <si>
    <t>462 C</t>
  </si>
  <si>
    <t>001-018</t>
  </si>
  <si>
    <t>225 / 4 / 0 / 90</t>
  </si>
  <si>
    <t>IRARRAZAVAL 4870 SPA</t>
  </si>
  <si>
    <t>JORGE FELIPE GARCIA CORREA</t>
  </si>
  <si>
    <t>IRARRAZAVAL / COVENTRY</t>
  </si>
  <si>
    <t>4870 / 47</t>
  </si>
  <si>
    <t>PE 319</t>
  </si>
  <si>
    <t>MARIA DEL CARMEN ALLONES DE GONZALEZ</t>
  </si>
  <si>
    <t>DANIELA IVONNE CARTER CARVAJAL</t>
  </si>
  <si>
    <t>4770 R</t>
  </si>
  <si>
    <t>SOCIEDAD DE INVERSIONES BENDITA GRACIA LTDA.</t>
  </si>
  <si>
    <t>DAVID BEDODO ESPINOZA</t>
  </si>
  <si>
    <t>HERNAN CORTES</t>
  </si>
  <si>
    <t>EQUIP. SERVICIOS - CENTRO OFTALMOLOGICO</t>
  </si>
  <si>
    <t>IVAN SERRA BOISSERANC</t>
  </si>
  <si>
    <t>GERONIMO DUARTE LOPEZ</t>
  </si>
  <si>
    <t>2731 LC 2</t>
  </si>
  <si>
    <t>PE 147</t>
  </si>
  <si>
    <t>RF 54</t>
  </si>
  <si>
    <t>2021</t>
  </si>
  <si>
    <t>117</t>
  </si>
  <si>
    <t>EDUARDO ARTURO PONCE FLORES</t>
  </si>
  <si>
    <t>CLAUDIO ROJAS PALMA</t>
  </si>
  <si>
    <t>PE 52849</t>
  </si>
  <si>
    <t xml:space="preserve">RF S/N </t>
  </si>
  <si>
    <t>027/028</t>
  </si>
  <si>
    <t>264 / 9 / 0 / 0</t>
  </si>
  <si>
    <t>INMOBILIARIA EL CANAL SPA</t>
  </si>
  <si>
    <t>MARIANNE SOFFIA SANCHEZ</t>
  </si>
  <si>
    <t>PE 80</t>
  </si>
  <si>
    <t>SOCIEDAD COMERCIAL Y DE INVERSIONES DJ LTDA.</t>
  </si>
  <si>
    <t>FRANCISCO PRADO NAVARRO</t>
  </si>
  <si>
    <t>ITALIA</t>
  </si>
  <si>
    <t>REG OM 184</t>
  </si>
  <si>
    <t>PATRIZIA LUCIANA INES BRASSESCO BANCHERO Y OTRAS</t>
  </si>
  <si>
    <t>REG 324</t>
  </si>
  <si>
    <t>012/013/014/015/021/022/023</t>
  </si>
  <si>
    <t>250 / 0 / 0 / 314</t>
  </si>
  <si>
    <t>INMOBILIARIA ACTUAL HERNAN CORTES S.A.</t>
  </si>
  <si>
    <t>PABLO GELLONA VIAL</t>
  </si>
  <si>
    <t>PEDRO DE VALDIVIA / JEAN SIBELIUS</t>
  </si>
  <si>
    <t>2602-2612-2630-26852 / 2521-2535-2541</t>
  </si>
  <si>
    <t>PE 110</t>
  </si>
  <si>
    <t>ROSA DEL CARMEN SILVA VALLEJOS</t>
  </si>
  <si>
    <t>ESTEBAN MARDONES CEBALLOS</t>
  </si>
  <si>
    <t>2049 CS E</t>
  </si>
  <si>
    <t>5571 CS H</t>
  </si>
  <si>
    <t>001/003</t>
  </si>
  <si>
    <t>252 / 0 / 0 / 192</t>
  </si>
  <si>
    <t>INMOBILIARIA E INVERSIONES ZAÑARTU SPA</t>
  </si>
  <si>
    <t>EDUARDO CANCINO GACITUA / PABLO TALHOUK MARETIN-POSSE / ANDRES BRIONES GONZALEZ</t>
  </si>
  <si>
    <t>PE 233</t>
  </si>
  <si>
    <t>EQUIP. DEPORTES - CENTRO ENTRENAMIENTO ATLETISMO</t>
  </si>
  <si>
    <t>INSTUTUTO NACIONAL DE DEPORTES DE CHILE</t>
  </si>
  <si>
    <t>GONZALO LIHN MERINO</t>
  </si>
  <si>
    <t>354</t>
  </si>
  <si>
    <t>JOHANNA ANDREA LIBERONA OPAZO</t>
  </si>
  <si>
    <t>ENRIQUE ROJO FUENTES</t>
  </si>
  <si>
    <t>PASAJE ARCADIA</t>
  </si>
  <si>
    <t>ADOLFO ANTONIO ROJAS BRIONES</t>
  </si>
  <si>
    <t>CRISTIAN PRELLER FIORENTINO</t>
  </si>
  <si>
    <t>ROSSANA FERNANDEZ COT</t>
  </si>
  <si>
    <t>HERNAN BASS SALAS</t>
  </si>
  <si>
    <t>ROSITA RENARD</t>
  </si>
  <si>
    <t>PARROQUIA SANTA MARTA</t>
  </si>
  <si>
    <t>70,324,700-8</t>
  </si>
  <si>
    <t>POM 51</t>
  </si>
  <si>
    <t>EQUIP. COMERCIAL - MINIMERCADO</t>
  </si>
  <si>
    <t>INMOBILIARIA MIXTO RENTA SPA</t>
  </si>
  <si>
    <t>10,665,869-2</t>
  </si>
  <si>
    <t>8,715,3368-1</t>
  </si>
  <si>
    <t>081</t>
  </si>
  <si>
    <t>254 CS J</t>
  </si>
  <si>
    <t>HECTOR ROJAS CEA</t>
  </si>
  <si>
    <t>11,227,176-7</t>
  </si>
  <si>
    <t>POM 220</t>
  </si>
  <si>
    <t>JEFFREY DAVID STRUNK / VALENTINA ALMENDRA RIQUELME</t>
  </si>
  <si>
    <t>24,472,921-5 / 16,272628-8</t>
  </si>
  <si>
    <t>POM 251</t>
  </si>
  <si>
    <t>030</t>
  </si>
  <si>
    <t>EQUIP. COMERCIAL - LOCALES - GIMNASIO</t>
  </si>
  <si>
    <t>RENTAS ITALIA LTDA.</t>
  </si>
  <si>
    <t>76,820,809-3</t>
  </si>
  <si>
    <t>019/020/021/035/036/037/038/039/040/041</t>
  </si>
  <si>
    <t>LOS TALAVERAS</t>
  </si>
  <si>
    <t>INMOBILIARIA E INVERSIONES EDUARDO CASTILLO VELASCO SPA</t>
  </si>
  <si>
    <t>76,743,843-5</t>
  </si>
  <si>
    <t>PE 339</t>
  </si>
  <si>
    <t>016/017/053/054</t>
  </si>
  <si>
    <t>GARCIA MORENO</t>
  </si>
  <si>
    <t>77,066,839-5</t>
  </si>
  <si>
    <t>PE 179</t>
  </si>
  <si>
    <t>VICUÑA MACKENNA</t>
  </si>
  <si>
    <t>76,954,698-7</t>
  </si>
  <si>
    <t>PE 266</t>
  </si>
  <si>
    <t>GLADYS ZARATE OYARZUN</t>
  </si>
  <si>
    <t>4,139,500-1</t>
  </si>
  <si>
    <t>PE 52195</t>
  </si>
  <si>
    <t>2151 LC C-D</t>
  </si>
  <si>
    <t>TEXTILES PANTER SPA</t>
  </si>
  <si>
    <t>83,040,000-1</t>
  </si>
  <si>
    <t>POM 81</t>
  </si>
  <si>
    <t>15</t>
  </si>
  <si>
    <t>29</t>
  </si>
  <si>
    <t>8</t>
  </si>
  <si>
    <t>37</t>
  </si>
  <si>
    <t>10</t>
  </si>
  <si>
    <t>130 / 1 / 0 / 125</t>
  </si>
  <si>
    <t>TRANCURA DESARROLLO SPA</t>
  </si>
  <si>
    <t>CORNELIO SAAVEDRA URIARTE</t>
  </si>
  <si>
    <t>INMOBILIARIA TOWN HOUSE TORRES SPA</t>
  </si>
  <si>
    <t xml:space="preserve">PEDRO TORRES </t>
  </si>
  <si>
    <t>213 DEPTOS - 4 LOCALES - 99 ESTAC - 145 BOD - 69 ESTAC+BOD - 17 ESTAC</t>
  </si>
  <si>
    <t>23 DEPTOS - 15 ESTAC - 14 BOD - 10 ESTAC+BOD</t>
  </si>
  <si>
    <t>PATRICIO HORMAZABAL</t>
  </si>
  <si>
    <t>3091 / 3037</t>
  </si>
  <si>
    <t>002 / 024/026</t>
  </si>
  <si>
    <t>INMOBILIARIA IRARRAZAVAL II SPA</t>
  </si>
  <si>
    <t>76,622,777-5</t>
  </si>
  <si>
    <t>SEBASTIAN LARENAS GONZALEZ</t>
  </si>
  <si>
    <t>GENERAL JOSE ARTIGAS / ARZOBISPO FUENZALIDA</t>
  </si>
  <si>
    <t>77,131,178-4</t>
  </si>
  <si>
    <t>017/018/019</t>
  </si>
  <si>
    <t>INMOBILIARIA ABSAL LTDA.</t>
  </si>
  <si>
    <t>77,788,770-K</t>
  </si>
  <si>
    <t>SERGIO DONOSO HOFFMANN</t>
  </si>
  <si>
    <t>INMOBILIARIA MARCHANT PEREIRA 2 LTDA.</t>
  </si>
  <si>
    <t>76,115,041-3</t>
  </si>
  <si>
    <t>EDUARDO TORRETI PERO</t>
  </si>
  <si>
    <t>GASPAR VILLARROEL</t>
  </si>
  <si>
    <t>INMOBILIARIA GASPAR VILLARROEL SPA</t>
  </si>
  <si>
    <t>77,060,449-4</t>
  </si>
  <si>
    <t>CHRISTIAN QUIJADA MARTINEZ</t>
  </si>
  <si>
    <t>CLORINDA WILSHAW</t>
  </si>
  <si>
    <t>INMOBILIARIA TOWN HOUSE WILSHAW SPA</t>
  </si>
  <si>
    <t>77,342,535-3</t>
  </si>
  <si>
    <t>FELIPE FERNANDEZ LEON</t>
  </si>
  <si>
    <t>3037 / 3091</t>
  </si>
  <si>
    <t>024/025/026 - 002</t>
  </si>
  <si>
    <t>2663-1681 / 393</t>
  </si>
  <si>
    <t>77,392,535-3</t>
  </si>
  <si>
    <t>156</t>
  </si>
  <si>
    <t>INVERSIONES PIGS LTDA</t>
  </si>
  <si>
    <t>JULIO MARECLO PABLO MAGGIOLO MASSONE</t>
  </si>
  <si>
    <t>RAFAEL ORODÑEZ PALOMO</t>
  </si>
  <si>
    <t>REPUBLICA DE ISRAEL</t>
  </si>
  <si>
    <t>INVERSIONES DESMOND SPA.</t>
  </si>
  <si>
    <t>JAVIER DINAMARCA OSSA</t>
  </si>
  <si>
    <t>19 DE ABRIL</t>
  </si>
  <si>
    <t>141</t>
  </si>
  <si>
    <t>CASROLINA NAVARRO CERECEDA / CARLOS VIDAL</t>
  </si>
  <si>
    <t>CHRISTIAN DANIEL JOPIA IRIARTE</t>
  </si>
  <si>
    <t xml:space="preserve">LA GIRALDA </t>
  </si>
  <si>
    <t>REG 115</t>
  </si>
  <si>
    <t>LUIS ESPINOZA VILLENA</t>
  </si>
  <si>
    <t>MARIA CATALINA ESPINOZA MANCILLA</t>
  </si>
  <si>
    <t>NATALIO STEIN</t>
  </si>
  <si>
    <t>EQUIP. COMERCVIAL - LOCALES</t>
  </si>
  <si>
    <t>RICARDO CORELLA MASINI</t>
  </si>
  <si>
    <t>GILBERTO CORTES VEGA</t>
  </si>
  <si>
    <t>EMILIO VAISSE</t>
  </si>
  <si>
    <t>AURELIA ANTONIETA TEJOS ZAMORANO</t>
  </si>
  <si>
    <t>FERNANDO JOSE ABELL TAMAYO</t>
  </si>
  <si>
    <t>DAVID KORNAI AROCA</t>
  </si>
  <si>
    <t>CAROLINA ANDREA SALAZAR RIOS</t>
  </si>
  <si>
    <t>JORGE BATISTE</t>
  </si>
  <si>
    <t>076</t>
  </si>
  <si>
    <t>MARCELA CAVADA MEDINA</t>
  </si>
  <si>
    <t>600 LC 5</t>
  </si>
  <si>
    <t>MARIA SOLEDAD FRIGERIO JANSEN</t>
  </si>
  <si>
    <t>TAMARA ESPINOZA SANTIBAÑEZ</t>
  </si>
  <si>
    <t>PE 13941</t>
  </si>
  <si>
    <t>PAMP 18</t>
  </si>
  <si>
    <t>RF 88</t>
  </si>
  <si>
    <t>NANCY RUIZ ARANEDA</t>
  </si>
  <si>
    <t>PAMELA VASQUEZ DIAZ</t>
  </si>
  <si>
    <t>DIEZ</t>
  </si>
  <si>
    <t>FARAH ROXANA DIAZ CHAVEZ</t>
  </si>
  <si>
    <t>EVELYN SMITH HERNANDEZ</t>
  </si>
  <si>
    <t>SAN FELIPE</t>
  </si>
  <si>
    <t>CARLOS ALLENDES ALCAINO</t>
  </si>
  <si>
    <t>FRANCISCO VERGARA ARTHUR</t>
  </si>
  <si>
    <t>CRESCENTE ERRAZURIZ</t>
  </si>
  <si>
    <t>PE 31645</t>
  </si>
  <si>
    <t>ENRIQUE ZAMUDIO ROSALES</t>
  </si>
  <si>
    <t>DANIEL VARGAS ESPADA</t>
  </si>
  <si>
    <t>SALVADOR</t>
  </si>
  <si>
    <t>1972 CS F</t>
  </si>
  <si>
    <t>PE 38197</t>
  </si>
  <si>
    <t>VICTOR RENE RODRIGUEZ HENRIQUEZ</t>
  </si>
  <si>
    <t>OSCAR FIGUEROA VILLA</t>
  </si>
  <si>
    <t>JAIME UBILLA ZUÑIGA</t>
  </si>
  <si>
    <t>OSCAR REYES BRAVO</t>
  </si>
  <si>
    <t>PE 127</t>
  </si>
  <si>
    <t>ELSA CAVIEDES FERNANDEZ</t>
  </si>
  <si>
    <t>SERGIO FERNANDEZ REBOLLEDO</t>
  </si>
  <si>
    <t>BROWN NORTE</t>
  </si>
  <si>
    <t>MICROEMPRESA INOFENSIVA</t>
  </si>
  <si>
    <t>MARIA MARGARITA DEL VILLAR ESCUTI</t>
  </si>
  <si>
    <t>JUAN ANDREES PINO JER</t>
  </si>
  <si>
    <t>PRESIDENTE JOSE BATLLE Y ORODÑEZ</t>
  </si>
  <si>
    <t>FUNDACION LAS ROSAS DE AYUDA FRATERNA</t>
  </si>
  <si>
    <t>ALFREDO EWDARDS VIAL</t>
  </si>
  <si>
    <t>PE 4</t>
  </si>
  <si>
    <t>RF 18</t>
  </si>
  <si>
    <t>PAULINA DIAZ ZAMORANO / MARIO GUAJARDO MUTIS</t>
  </si>
  <si>
    <t>PAULA TUSET VEGA</t>
  </si>
  <si>
    <t>745 CS G</t>
  </si>
  <si>
    <t>PE 23789</t>
  </si>
  <si>
    <t>JORGE RAMIREZ FARIÑA</t>
  </si>
  <si>
    <t>FABIOLA GONZALEZ BASCUÑAN</t>
  </si>
  <si>
    <t>ANIBAL PINTO</t>
  </si>
  <si>
    <t>MARCELA MARZAN VERGARA</t>
  </si>
  <si>
    <t>PE 55595</t>
  </si>
  <si>
    <t>002/003</t>
  </si>
  <si>
    <t>17 / 18</t>
  </si>
  <si>
    <t>778/ 9 / 0 / 336</t>
  </si>
  <si>
    <t>INMOBILIARIA ESQUEMA SPA</t>
  </si>
  <si>
    <t>ALEJANDRO APPARCEL CORREA</t>
  </si>
  <si>
    <t>SAN EUGENIO</t>
  </si>
  <si>
    <t>1445 - 1501 (LOTE B-C)</t>
  </si>
  <si>
    <t>PE 43</t>
  </si>
  <si>
    <t>INMOBILIARIA E INVERSIONES AURORA II LTDA.</t>
  </si>
  <si>
    <t>VICTORIA MUNIZAGA</t>
  </si>
  <si>
    <t>FERNANDEZ CONCHA</t>
  </si>
  <si>
    <t>PE 166</t>
  </si>
  <si>
    <t>RF 95</t>
  </si>
  <si>
    <t>JOSE RODRIGO OPAZO SUAREZ</t>
  </si>
  <si>
    <t>CARLOS ESTAY CANALES</t>
  </si>
  <si>
    <t>ALEJANDRO RENGIFO</t>
  </si>
  <si>
    <t>VIVIENDA - EQUIP. COMERCIAL</t>
  </si>
  <si>
    <t>1 / 1 / 0 / 0</t>
  </si>
  <si>
    <t>INES MARIA MONTALVA RODRIGUEZ</t>
  </si>
  <si>
    <t>CAROLINA ISABEL ACHURRA BADIA</t>
  </si>
  <si>
    <t>1737-1743</t>
  </si>
  <si>
    <t>PE 25840</t>
  </si>
  <si>
    <t>ALEJANDRO HUMBERTO MELO CALDERARA</t>
  </si>
  <si>
    <t>MARIA IGNACIA ANTUNEZ HERNANDEZ</t>
  </si>
  <si>
    <t>2954 LC 1</t>
  </si>
  <si>
    <t>POM 266</t>
  </si>
  <si>
    <t>VIVIENDA - EQUIP. COMERCIAL - LOCAL</t>
  </si>
  <si>
    <t>ORIETA PARRAGUEZ AREVALO</t>
  </si>
  <si>
    <t>VERONICA LOPEZ LOYOLA</t>
  </si>
  <si>
    <t>POM 262</t>
  </si>
  <si>
    <t>RF 15</t>
  </si>
  <si>
    <t>375</t>
  </si>
  <si>
    <t>INVERSIONES INMOBILIARIAS SAN LUCAS LTDA</t>
  </si>
  <si>
    <t>ARMANDO TORREJON RETAMAL</t>
  </si>
  <si>
    <t>1745 LC A</t>
  </si>
  <si>
    <t>057/058/</t>
  </si>
  <si>
    <t>8 / 8 / 8 / 8 / 8 / 8 / 8 / 8</t>
  </si>
  <si>
    <t>1320 / 20 / 0 /10149</t>
  </si>
  <si>
    <t>INVERSIONES LOS CIRUELOS LTDA</t>
  </si>
  <si>
    <t>RDORIGO PEDRAZA</t>
  </si>
  <si>
    <t>1482-1500</t>
  </si>
  <si>
    <t>VICTOR MITJAEW PANASEWITSCH</t>
  </si>
  <si>
    <t>MARTIN SEBASTIAN CUADRA SEIBERT</t>
  </si>
  <si>
    <t>EUDOCIO VICUÑA</t>
  </si>
  <si>
    <t>EQUIP. COMERCIAL - SERVICIO AUTOMOTOR</t>
  </si>
  <si>
    <t>SOCIEDAD COMERCIAL CORONEL LTDA.</t>
  </si>
  <si>
    <t>LEANDRO SAEZ GOYOAGA</t>
  </si>
  <si>
    <t>RF 126</t>
  </si>
  <si>
    <t>ROKO FRANCISCO MUSIC PAOLINI</t>
  </si>
  <si>
    <t>FRANCISCO HUERTA MUNITA</t>
  </si>
  <si>
    <t>EQUIP. DEPORTIVO - ESTADIO NACIONAL - CENTRO DE ENTRENAMIENTO DEPORTES COLECTIVOS Y URBANOS</t>
  </si>
  <si>
    <t>MANUEL ALEJANDRO ARRIAGADA MEDEL</t>
  </si>
  <si>
    <t>MAURICIO SOLOGUREN LOPEZ</t>
  </si>
  <si>
    <t>PEATONES 29</t>
  </si>
  <si>
    <t>016 AL 078</t>
  </si>
  <si>
    <t>PARKROSE CHILE S.A.</t>
  </si>
  <si>
    <t>SERGIO ZEMELMANN HUMBSER</t>
  </si>
  <si>
    <t>692 LC B</t>
  </si>
  <si>
    <t>209</t>
  </si>
  <si>
    <t>FRANCISCA SARQUIS SORIA</t>
  </si>
  <si>
    <t>HECTOR GONZALEZ CASTRO</t>
  </si>
  <si>
    <t>1989 LC 3</t>
  </si>
  <si>
    <t>PE 19</t>
  </si>
  <si>
    <t>RF 97</t>
  </si>
  <si>
    <t>NORMAN SANITER M. / LETICIA SOTO M.</t>
  </si>
  <si>
    <t>MIGUEL GIL SILVA</t>
  </si>
  <si>
    <t>PEATONES 19</t>
  </si>
  <si>
    <t>MOLLY JAZMIN RODRIGUEZ CORNEJO</t>
  </si>
  <si>
    <t>CLAUDIA CONSTANZA CHAMORRO GODOY</t>
  </si>
  <si>
    <t>INVERSIONES KERBER S.A.</t>
  </si>
  <si>
    <t>EDUARDO O'RYAN MORCHIO</t>
  </si>
  <si>
    <t>PE 30016</t>
  </si>
  <si>
    <t>RF S/N 30-8-55</t>
  </si>
  <si>
    <t>PATRICIO ESPINOZA MENESES</t>
  </si>
  <si>
    <t>POM 24</t>
  </si>
  <si>
    <t>RF 69</t>
  </si>
  <si>
    <t>INMOBILIARIA INVERSIONES ELSACA S.A.</t>
  </si>
  <si>
    <t>SUCESIÓN MARIO ORRUTIA MONTERO</t>
  </si>
  <si>
    <t>ALEXIS ANDRES HERRERA SANTANDER</t>
  </si>
  <si>
    <t>4292-4296</t>
  </si>
  <si>
    <t>025/026/027</t>
  </si>
  <si>
    <t>77,011,929-4</t>
  </si>
  <si>
    <t>76,876,826-9</t>
  </si>
  <si>
    <t>PE 181</t>
  </si>
  <si>
    <t>EQUIP. COMERCIAL</t>
  </si>
  <si>
    <t>PE 136</t>
  </si>
  <si>
    <t>MARINA CIFUENTES NORAMBUENA</t>
  </si>
  <si>
    <t>6,164,703-6</t>
  </si>
  <si>
    <t>POM 35</t>
  </si>
  <si>
    <t>96,720,200-2</t>
  </si>
  <si>
    <t>2517 OF 11</t>
  </si>
  <si>
    <t>I. E. C. INGENIERIA S.A.</t>
  </si>
  <si>
    <t>96,620,400-1</t>
  </si>
  <si>
    <t>POM 196</t>
  </si>
  <si>
    <t>2517 OF 1</t>
  </si>
  <si>
    <t>ALTA INGENIERIA S.A.</t>
  </si>
  <si>
    <t>96,642,070-7</t>
  </si>
  <si>
    <t>POM 139</t>
  </si>
  <si>
    <t>7,930,961-3</t>
  </si>
  <si>
    <t>PE 98</t>
  </si>
  <si>
    <t>JULIO PRADO</t>
  </si>
  <si>
    <t>HOGAR DE ANCIANOS</t>
  </si>
  <si>
    <t>INVERSIONES QUIROZ UNO SPA</t>
  </si>
  <si>
    <t>76,229,336-6</t>
  </si>
  <si>
    <t>POM 212</t>
  </si>
  <si>
    <t>001/003 AL 007/86</t>
  </si>
  <si>
    <t>77,294,765-K</t>
  </si>
  <si>
    <t>VIVIENDA (PARCIAL TORRE A)</t>
  </si>
  <si>
    <t>074/075/079/080/081/082/092</t>
  </si>
  <si>
    <t>PE 292</t>
  </si>
  <si>
    <t>2928 LC 9-B</t>
  </si>
  <si>
    <t>WALMART CHILE S.A.</t>
  </si>
  <si>
    <t>76,042,014-K</t>
  </si>
  <si>
    <t>PE 140</t>
  </si>
  <si>
    <t>112</t>
  </si>
  <si>
    <t>INMOBILIARIA Y CONSTRUCTORA TRANCURA DOS S.A.</t>
  </si>
  <si>
    <t>76,411,300-4</t>
  </si>
  <si>
    <t>001 AL 194</t>
  </si>
  <si>
    <t>SOCRATES</t>
  </si>
  <si>
    <t>987 (BLOQUE 42 V.OLIMPICA)</t>
  </si>
  <si>
    <t>BLOCK 42 CONJUNTO HABITACIONAL VILLA, OLIMPICA</t>
  </si>
  <si>
    <t>53,330,433-8</t>
  </si>
  <si>
    <t>PALT 245</t>
  </si>
  <si>
    <t>EQUIP. SERVICIOS PROFESIONALES - OFICINA</t>
  </si>
  <si>
    <t>INMOBILIARIA LOS CANELOS SPA</t>
  </si>
  <si>
    <t>76,969,362-9</t>
  </si>
  <si>
    <t>PALT 253</t>
  </si>
  <si>
    <t>PLAZA EGAÑA</t>
  </si>
  <si>
    <t>5,315,212-0 / 5,208,899-2</t>
  </si>
  <si>
    <t>JULIA ZUÑIGA FERNANDEZ / GLORIA ZUÑIGA FERNANDES</t>
  </si>
  <si>
    <t>POM 95</t>
  </si>
  <si>
    <t>POM 94</t>
  </si>
  <si>
    <t>12,380,785-5</t>
  </si>
  <si>
    <t>PALT 126</t>
  </si>
  <si>
    <t>446</t>
  </si>
  <si>
    <t>5350 LC 3</t>
  </si>
  <si>
    <t>INMOBILIARIA NEOURBANO PLUS S.A.</t>
  </si>
  <si>
    <t>76,730,219-3</t>
  </si>
  <si>
    <t>POM 159</t>
  </si>
  <si>
    <t>858</t>
  </si>
  <si>
    <t>3580 LC 100</t>
  </si>
  <si>
    <t>CLINICA VETERINARIA</t>
  </si>
  <si>
    <t>INMOBILIARIA DON PEDRO LUCIO SPA</t>
  </si>
  <si>
    <t>76,297,527-0</t>
  </si>
  <si>
    <t>POM 157</t>
  </si>
  <si>
    <t>018/026</t>
  </si>
  <si>
    <t>GENERAL BUSTAMANTE / PEDRO DE OÑA</t>
  </si>
  <si>
    <t>INMOBILIARIA BUSTAMANTE S.A.</t>
  </si>
  <si>
    <t>76,522,417-9</t>
  </si>
  <si>
    <t>PE 58</t>
  </si>
  <si>
    <t>072</t>
  </si>
  <si>
    <t>INMOBILIARIA BARRIO NUEVO LTDA.</t>
  </si>
  <si>
    <t>76,618,845-1</t>
  </si>
  <si>
    <t>PE 309</t>
  </si>
  <si>
    <t>VENTA DE VEHICULOS Y CENTRO DE SERVICIO AUTOMOTRIZ</t>
  </si>
  <si>
    <t>RENTAS E INVERSIONES POMPEYO CARRASCO LTDA.</t>
  </si>
  <si>
    <t>88,518,500-2</t>
  </si>
  <si>
    <t>ASESORIAS E INVERSIONES GENEX LTDA</t>
  </si>
  <si>
    <t>76,045,370-6</t>
  </si>
  <si>
    <t>6518-041</t>
  </si>
  <si>
    <t>6518-043</t>
  </si>
  <si>
    <t>6518-013</t>
  </si>
  <si>
    <t>125 DEPTOS - 69 ESTAC - 88 BOD - 37 ESTAC+BOD</t>
  </si>
  <si>
    <t>78 DEPTOS - 31 ESTAC - 28 BOD - 47 ESTAC + BOD</t>
  </si>
  <si>
    <t>034/035/036/050/051/052/053</t>
  </si>
  <si>
    <t>280-316</t>
  </si>
  <si>
    <t>INMOBILIARIA SAN NICOLAS SPA</t>
  </si>
  <si>
    <t>76,565,186-7</t>
  </si>
  <si>
    <t>EDUARDO GIBSON ZAGARRAMURDI</t>
  </si>
  <si>
    <t xml:space="preserve">MATTA </t>
  </si>
  <si>
    <t>EXCAVACIONES / INST FAENAS</t>
  </si>
  <si>
    <t>012/013/015/015/016</t>
  </si>
  <si>
    <t>FABIOLA GREZ RAMIREZ</t>
  </si>
  <si>
    <t>22</t>
  </si>
  <si>
    <t>33</t>
  </si>
  <si>
    <t>27</t>
  </si>
  <si>
    <t>36</t>
  </si>
  <si>
    <t>12</t>
  </si>
  <si>
    <t>16</t>
  </si>
  <si>
    <t>004/005</t>
  </si>
  <si>
    <t>156 / 0 / 0 / 131</t>
  </si>
  <si>
    <t>AVSA NUEVA ZAÑARTU SPA</t>
  </si>
  <si>
    <t>1283-1287</t>
  </si>
  <si>
    <t xml:space="preserve">0 / 0 / 1 / 0 </t>
  </si>
  <si>
    <t>SAMUEL VALENCIA RUBILAR</t>
  </si>
  <si>
    <t>BREMEN</t>
  </si>
  <si>
    <t>DESARROLLO Y CONSTRUCCION TECNOLOGICO AMBIENTAL LTDA.</t>
  </si>
  <si>
    <t>INVERSIONES TIPAHUE LTDA.</t>
  </si>
  <si>
    <t>SILVANA TRETINI OSORIO</t>
  </si>
  <si>
    <t>EQUIP. EDUCACIONAL - SALACUNA - JARDIN INFANTIL</t>
  </si>
  <si>
    <t>OSVALDO SALGADO ZEPEDA</t>
  </si>
  <si>
    <t>FELIPE SALGADO DIEZ</t>
  </si>
  <si>
    <t>2 / 0 / 0 / 0</t>
  </si>
  <si>
    <t>WALDO GONZALEZ CATALAN</t>
  </si>
  <si>
    <t>NICOLE VILLATORO SILVA</t>
  </si>
  <si>
    <t>ALCALDE JORGE MONCKEBERG</t>
  </si>
  <si>
    <t>POM 174</t>
  </si>
  <si>
    <t>68 / 0 / 0 / 82</t>
  </si>
  <si>
    <t>RICARDO ALEGRIA MORA</t>
  </si>
  <si>
    <t>PE 297</t>
  </si>
  <si>
    <t>253 / 2 / 0 / 172</t>
  </si>
  <si>
    <t>SITU IRARRAZAVAL SPA</t>
  </si>
  <si>
    <t>ALEJANDRO URZUA PIZARRO</t>
  </si>
  <si>
    <t>PE 101</t>
  </si>
  <si>
    <t>066</t>
  </si>
  <si>
    <t>252 / 0 / 0 / 174</t>
  </si>
  <si>
    <t>PE 71</t>
  </si>
  <si>
    <t>INMOBILIARIA RENTAS INMOBILIARIAS I SPA</t>
  </si>
  <si>
    <t>DANIEL VENABLES BRITO</t>
  </si>
  <si>
    <t>200 LC 105</t>
  </si>
  <si>
    <t>PASCUAL BABURIZZA</t>
  </si>
  <si>
    <t>PE 11321</t>
  </si>
  <si>
    <t>MONICA VIVIANA CAMPOS SOTO</t>
  </si>
  <si>
    <t>PAZ GONZALEZ COFRE</t>
  </si>
  <si>
    <t>CALLE ONCE</t>
  </si>
  <si>
    <t>024/025/026/027/028</t>
  </si>
  <si>
    <t>95 / 0 / 0 / 95</t>
  </si>
  <si>
    <t>INVERSIONES INGENIEROS QUINCE SPA</t>
  </si>
  <si>
    <t>CARMEN ROSA JULCA AYALA</t>
  </si>
  <si>
    <t>TEGUALDA</t>
  </si>
  <si>
    <t>9 / 13</t>
  </si>
  <si>
    <t>295 / 0 / 0 / 197</t>
  </si>
  <si>
    <t>ÑUÑOA CAPITAL SPA</t>
  </si>
  <si>
    <t>JORGE RAMIREZ MORALES</t>
  </si>
  <si>
    <t>INMOBILIARIA CR S.A.</t>
  </si>
  <si>
    <t>MARIA CECILIA SEPULVEDA SUAREZ</t>
  </si>
  <si>
    <t>RF 188</t>
  </si>
  <si>
    <t>EQUIP. EDUCACIONAL -COLEGIO JUAN MOYA MORALES</t>
  </si>
  <si>
    <t>0 / 0 / 0 / 18</t>
  </si>
  <si>
    <t>CORPORACION DE DESARROLLO SOCIAL DE ÑUÑOA</t>
  </si>
  <si>
    <t>EQUIP. SERVICIOS - OFICINAS SENAME - JARDIN INFANTIL Y SALA CUNA</t>
  </si>
  <si>
    <t>SERVICIO NACIONAL DE MENORES</t>
  </si>
  <si>
    <t>GERARDO MARAMBIO CORTES</t>
  </si>
  <si>
    <t>VALESKA ANDREA MILLACARIS MEJIAS</t>
  </si>
  <si>
    <t>EVELYN EMILIA SMITH HERNANDEZ</t>
  </si>
  <si>
    <t>PEATONES 12</t>
  </si>
  <si>
    <t>PILAR ZOCCOLA SEGOVIA</t>
  </si>
  <si>
    <t>SEBASTIAN PAVEZ SALINAS</t>
  </si>
  <si>
    <t>ROSA ENELDA CARVAJAL</t>
  </si>
  <si>
    <t>JORGE ESPINO DELGADO</t>
  </si>
  <si>
    <t>POM 133</t>
  </si>
  <si>
    <t>INMOBILIARIA LA GIRALDA LTDA</t>
  </si>
  <si>
    <t>MANUEL ANTONIO LARA DOMINGUEZ</t>
  </si>
  <si>
    <t>INVERSIONES Y RENTAS DE PROTECCION LTDA</t>
  </si>
  <si>
    <t>CAROLINA SALAZAR RIOS</t>
  </si>
  <si>
    <t>DIEGO ALRACON BAEZA</t>
  </si>
  <si>
    <t>MP 52</t>
  </si>
  <si>
    <t>RENE ESPINOZA CASTILLO</t>
  </si>
  <si>
    <t>DAVID ALFARO ROMERO</t>
  </si>
  <si>
    <t>REG 126</t>
  </si>
  <si>
    <t>ALEXIS HERNANDO CABELLO CALDERON</t>
  </si>
  <si>
    <t>OSCAR FELIPE MAUREIRA ZUÑIGA</t>
  </si>
  <si>
    <t>871 F</t>
  </si>
  <si>
    <t>EQUIP. COMERCIAL - LOCAL MAC DONALDS</t>
  </si>
  <si>
    <t>ARCOS DORADOS RESTAURANTES DE CHILE</t>
  </si>
  <si>
    <t>CARLOS VIAL ERCILLA</t>
  </si>
  <si>
    <t>082</t>
  </si>
  <si>
    <t>ENZO ANGELO HOCES MONTES</t>
  </si>
  <si>
    <t>GONZALO RODRIGUEZ GRAU</t>
  </si>
  <si>
    <t>HANNOVER</t>
  </si>
  <si>
    <t>CRISTIAN RODRIGUEZ NOULIBOS</t>
  </si>
  <si>
    <t>CESAR VALDEBENITO ARIAS</t>
  </si>
  <si>
    <t>LUCIA IDA MARIA BONACIC SUNDT</t>
  </si>
  <si>
    <t>BEATRIZ RAMIREZ BURGOS</t>
  </si>
  <si>
    <t>EUGENIO DOMINGO MEDEL</t>
  </si>
  <si>
    <t>MARIA JOSE PINO FERNANDEZ</t>
  </si>
  <si>
    <t>LA CALERA</t>
  </si>
  <si>
    <t>INMOBILIARIA Y ARQUITECTURA ESPACIO PROPIO SPA</t>
  </si>
  <si>
    <t>BERNARDO DE AMASA</t>
  </si>
  <si>
    <t>WALTER RADRIGAN VOGEL</t>
  </si>
  <si>
    <t>MANUEL JOSE RADRIGAN ARAYA</t>
  </si>
  <si>
    <t>FERNANDEZ CONCHA / ALCALDE EDUARDO CASTILLO VELASCO</t>
  </si>
  <si>
    <t>300 / 928</t>
  </si>
  <si>
    <t>MICHELE KOKE BEUCHAT</t>
  </si>
  <si>
    <t>MANHUEL GRILLE COGNIAN</t>
  </si>
  <si>
    <t>107</t>
  </si>
  <si>
    <t>FABIOLAL PEREZ CASTELLANOS / JIOHANN RAMIREZ ORTIZ</t>
  </si>
  <si>
    <t>1501 PASAJE 1</t>
  </si>
  <si>
    <t>JIMENA LOPEZ DE LERIDA MILICIC</t>
  </si>
  <si>
    <t>JOAQUIN MORENO CAMUS</t>
  </si>
  <si>
    <t>REGINA PACIS</t>
  </si>
  <si>
    <t>MARIA ROSA PEREZ QUINTANA</t>
  </si>
  <si>
    <t>LUIS GAJARDO HERRERA</t>
  </si>
  <si>
    <t>PEATONES 23</t>
  </si>
  <si>
    <t>001 AL 153</t>
  </si>
  <si>
    <t>LOS JAZMINES</t>
  </si>
  <si>
    <t>VIVIENDA - REHABILITACION BLOCK 73 VILLA OLIMPICA</t>
  </si>
  <si>
    <t>MINISTERIO DE BIENES NACIONALES</t>
  </si>
  <si>
    <t>61,402,000-8</t>
  </si>
  <si>
    <t>ALT REP 13</t>
  </si>
  <si>
    <t>6,440,754-6</t>
  </si>
  <si>
    <t>PEDRO HENRICK LING</t>
  </si>
  <si>
    <t>21,310,064-5</t>
  </si>
  <si>
    <t>001/002/003/004/005/006/014/015/028</t>
  </si>
  <si>
    <t>LOS AVELLANOS</t>
  </si>
  <si>
    <t>76,891,176-2</t>
  </si>
  <si>
    <t>5,256,557-K</t>
  </si>
  <si>
    <t>POM 9</t>
  </si>
  <si>
    <t>20</t>
  </si>
  <si>
    <t>23</t>
  </si>
  <si>
    <t>26</t>
  </si>
  <si>
    <t>28</t>
  </si>
  <si>
    <t>19</t>
  </si>
  <si>
    <t>56 DEPTOS -49 ESTAC - 34 BOD - 22 ESTAC+BOD</t>
  </si>
  <si>
    <t>AUTOMOTORA CONTINENTAL S.A.</t>
  </si>
  <si>
    <t>78,168,970-K</t>
  </si>
  <si>
    <t>3904-002</t>
  </si>
  <si>
    <t>3904-219</t>
  </si>
  <si>
    <t>031/034</t>
  </si>
  <si>
    <t xml:space="preserve">AMERICO VESPUCIO </t>
  </si>
  <si>
    <t>222-250-260</t>
  </si>
  <si>
    <t>INMOBILIARIA DACNA LTDA.</t>
  </si>
  <si>
    <t>76,718,080-2</t>
  </si>
  <si>
    <t>FRANCISCO EBNER SCHWARZ</t>
  </si>
  <si>
    <t>MANUEL MONTT RENTA SPA</t>
  </si>
  <si>
    <t>77,680,844-K</t>
  </si>
  <si>
    <t>YERKO CELPA PAVEZ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</si>
</sst>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7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0" fillId="41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2" borderId="10" xfId="0" applyFont="1" applyFill="1" applyBorder="1" applyAlignment="1">
      <alignment/>
    </xf>
    <xf numFmtId="4" fontId="0" fillId="43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9" xfId="72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42" borderId="10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185" fontId="0" fillId="0" borderId="10" xfId="72" applyNumberFormat="1" applyFont="1" applyFill="1" applyBorder="1" applyAlignment="1">
      <alignment horizontal="center"/>
    </xf>
    <xf numFmtId="14" fontId="0" fillId="0" borderId="10" xfId="72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72" applyNumberFormat="1" applyFill="1" applyBorder="1" applyAlignment="1">
      <alignment horizontal="center" vertical="center"/>
    </xf>
    <xf numFmtId="49" fontId="0" fillId="0" borderId="10" xfId="72" applyNumberFormat="1" applyFill="1" applyBorder="1" applyAlignment="1">
      <alignment horizontal="left" vertical="center"/>
    </xf>
    <xf numFmtId="49" fontId="0" fillId="0" borderId="10" xfId="72" applyNumberForma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72" applyNumberFormat="1" applyFont="1" applyFill="1" applyBorder="1" applyAlignment="1">
      <alignment horizontal="center"/>
    </xf>
    <xf numFmtId="0" fontId="0" fillId="0" borderId="10" xfId="72" applyNumberFormat="1" applyFill="1" applyBorder="1" applyAlignment="1" quotePrefix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14" fontId="0" fillId="0" borderId="10" xfId="0" applyNumberFormat="1" applyFont="1" applyFill="1" applyBorder="1" applyAlignment="1" quotePrefix="1">
      <alignment/>
    </xf>
    <xf numFmtId="0" fontId="0" fillId="0" borderId="10" xfId="0" applyFont="1" applyBorder="1" applyAlignment="1" quotePrefix="1">
      <alignment horizontal="center"/>
    </xf>
    <xf numFmtId="0" fontId="0" fillId="42" borderId="10" xfId="0" applyFont="1" applyFill="1" applyBorder="1" applyAlignment="1">
      <alignment horizontal="right" vertical="center"/>
    </xf>
    <xf numFmtId="0" fontId="0" fillId="44" borderId="10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68"/>
  <sheetViews>
    <sheetView tabSelected="1" zoomScalePageLayoutView="0" workbookViewId="0" topLeftCell="A1">
      <pane xSplit="1" ySplit="2" topLeftCell="B2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11.421875" defaultRowHeight="12.75"/>
  <cols>
    <col min="1" max="1" width="6.7109375" style="72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104.00390625" style="1" customWidth="1"/>
    <col min="15" max="15" width="29.140625" style="17" customWidth="1"/>
    <col min="16" max="16" width="18.57421875" style="126" customWidth="1"/>
    <col min="17" max="17" width="7.57421875" style="17" hidden="1" customWidth="1"/>
    <col min="18" max="18" width="73.00390625" style="1" customWidth="1"/>
    <col min="19" max="19" width="90.00390625" style="21" customWidth="1"/>
    <col min="20" max="20" width="9.00390625" style="173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3" customWidth="1"/>
    <col min="41" max="41" width="10.140625" style="153" bestFit="1" customWidth="1"/>
    <col min="42" max="42" width="7.00390625" style="153" bestFit="1" customWidth="1"/>
    <col min="43" max="43" width="10.140625" style="153" bestFit="1" customWidth="1"/>
    <col min="44" max="44" width="13.421875" style="153" bestFit="1" customWidth="1"/>
    <col min="45" max="45" width="10.7109375" style="153" bestFit="1" customWidth="1"/>
    <col min="46" max="48" width="10.140625" style="153" bestFit="1" customWidth="1"/>
    <col min="49" max="16384" width="11.421875" style="1" customWidth="1"/>
  </cols>
  <sheetData>
    <row r="1" spans="1:27" ht="13.5" thickBot="1">
      <c r="A1" s="89" t="s">
        <v>8</v>
      </c>
      <c r="B1" s="93" t="s">
        <v>11</v>
      </c>
      <c r="C1" s="93" t="s">
        <v>47</v>
      </c>
      <c r="D1" s="93" t="s">
        <v>15</v>
      </c>
      <c r="E1" s="299" t="s">
        <v>3</v>
      </c>
      <c r="F1" s="300"/>
      <c r="G1" s="93" t="s">
        <v>31</v>
      </c>
      <c r="H1" s="97" t="s">
        <v>32</v>
      </c>
      <c r="I1" s="95" t="s">
        <v>33</v>
      </c>
      <c r="J1" s="97" t="s">
        <v>1</v>
      </c>
      <c r="K1" s="99" t="s">
        <v>21</v>
      </c>
      <c r="L1" s="101" t="s">
        <v>22</v>
      </c>
      <c r="M1" s="102"/>
      <c r="N1" s="93" t="s">
        <v>18</v>
      </c>
      <c r="O1" s="93" t="s">
        <v>23</v>
      </c>
      <c r="P1" s="105" t="s">
        <v>23</v>
      </c>
      <c r="Q1" s="111" t="s">
        <v>24</v>
      </c>
      <c r="R1" s="93" t="s">
        <v>17</v>
      </c>
      <c r="S1" s="105" t="s">
        <v>30</v>
      </c>
      <c r="T1" s="171" t="s">
        <v>5</v>
      </c>
      <c r="U1" s="105" t="s">
        <v>0</v>
      </c>
      <c r="V1" s="132" t="s">
        <v>23</v>
      </c>
      <c r="W1" s="108">
        <v>0.7</v>
      </c>
      <c r="Z1" s="132" t="s">
        <v>34</v>
      </c>
      <c r="AA1" s="93" t="s">
        <v>15</v>
      </c>
    </row>
    <row r="2" spans="1:27" ht="13.5" thickBot="1">
      <c r="A2" s="90" t="s">
        <v>23</v>
      </c>
      <c r="B2" s="94"/>
      <c r="C2" s="94"/>
      <c r="D2" s="94"/>
      <c r="E2" s="181" t="s">
        <v>51</v>
      </c>
      <c r="F2" s="180" t="s">
        <v>52</v>
      </c>
      <c r="G2" s="94" t="s">
        <v>25</v>
      </c>
      <c r="H2" s="98" t="s">
        <v>26</v>
      </c>
      <c r="I2" s="96" t="s">
        <v>26</v>
      </c>
      <c r="J2" s="98" t="s">
        <v>2</v>
      </c>
      <c r="K2" s="100" t="s">
        <v>27</v>
      </c>
      <c r="L2" s="103" t="s">
        <v>32</v>
      </c>
      <c r="M2" s="104" t="s">
        <v>28</v>
      </c>
      <c r="N2" s="94"/>
      <c r="O2" s="94" t="s">
        <v>19</v>
      </c>
      <c r="P2" s="106" t="s">
        <v>110</v>
      </c>
      <c r="Q2" s="186" t="s">
        <v>29</v>
      </c>
      <c r="R2" s="94"/>
      <c r="S2" s="106"/>
      <c r="T2" s="189" t="s">
        <v>106</v>
      </c>
      <c r="U2" s="107"/>
      <c r="V2" s="133"/>
      <c r="W2" s="109"/>
      <c r="Z2" s="167" t="s">
        <v>35</v>
      </c>
      <c r="AA2" s="168"/>
    </row>
    <row r="3" spans="1:48" s="60" customFormat="1" ht="12.75">
      <c r="A3" s="176">
        <v>1</v>
      </c>
      <c r="B3" s="177" t="s">
        <v>111</v>
      </c>
      <c r="C3" s="177" t="s">
        <v>39</v>
      </c>
      <c r="D3" s="178">
        <v>44932</v>
      </c>
      <c r="E3" s="179">
        <v>3903</v>
      </c>
      <c r="F3" s="137" t="s">
        <v>112</v>
      </c>
      <c r="G3" s="177"/>
      <c r="H3" s="182">
        <v>7219.24</v>
      </c>
      <c r="I3" s="34"/>
      <c r="J3" s="183">
        <v>1449</v>
      </c>
      <c r="K3" s="34"/>
      <c r="L3" s="183">
        <v>162296377</v>
      </c>
      <c r="M3" s="183">
        <v>1012869</v>
      </c>
      <c r="N3" s="184" t="s">
        <v>113</v>
      </c>
      <c r="O3" s="177">
        <v>9</v>
      </c>
      <c r="P3" s="185" t="s">
        <v>114</v>
      </c>
      <c r="Q3" s="36"/>
      <c r="R3" s="184" t="s">
        <v>115</v>
      </c>
      <c r="S3" s="187" t="s">
        <v>116</v>
      </c>
      <c r="T3" s="188">
        <v>12</v>
      </c>
      <c r="U3" s="137" t="s">
        <v>117</v>
      </c>
      <c r="V3" s="179" t="s">
        <v>118</v>
      </c>
      <c r="W3" s="34"/>
      <c r="X3" s="34"/>
      <c r="Y3" s="34"/>
      <c r="Z3" s="33" t="s">
        <v>119</v>
      </c>
      <c r="AA3" s="42">
        <v>43605</v>
      </c>
      <c r="AB3" s="34"/>
      <c r="AC3" s="71"/>
      <c r="AD3" s="34"/>
      <c r="AE3" s="71"/>
      <c r="AF3" s="34"/>
      <c r="AG3" s="34"/>
      <c r="AH3" s="34"/>
      <c r="AI3" s="34"/>
      <c r="AJ3" s="34"/>
      <c r="AK3" s="34"/>
      <c r="AL3" s="34"/>
      <c r="AM3" s="34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39" ht="12.75">
      <c r="A4" s="74">
        <v>2</v>
      </c>
      <c r="B4" s="28" t="s">
        <v>111</v>
      </c>
      <c r="C4" s="28" t="s">
        <v>39</v>
      </c>
      <c r="D4" s="84">
        <v>44936</v>
      </c>
      <c r="E4" s="29">
        <v>519</v>
      </c>
      <c r="F4" s="32" t="s">
        <v>120</v>
      </c>
      <c r="G4" s="28"/>
      <c r="H4" s="52">
        <v>9920.03</v>
      </c>
      <c r="I4" s="92"/>
      <c r="J4" s="52">
        <v>1500.35</v>
      </c>
      <c r="K4" s="73"/>
      <c r="L4" s="52">
        <v>1593486</v>
      </c>
      <c r="M4" s="52">
        <v>11154</v>
      </c>
      <c r="N4" s="29" t="s">
        <v>113</v>
      </c>
      <c r="O4" s="51">
        <v>12</v>
      </c>
      <c r="P4" s="123" t="s">
        <v>121</v>
      </c>
      <c r="Q4" s="51"/>
      <c r="R4" s="32" t="s">
        <v>122</v>
      </c>
      <c r="S4" s="32" t="s">
        <v>123</v>
      </c>
      <c r="T4" s="172">
        <v>9</v>
      </c>
      <c r="U4" s="32" t="s">
        <v>124</v>
      </c>
      <c r="V4" s="29">
        <v>2648</v>
      </c>
      <c r="W4" s="91"/>
      <c r="X4" s="8"/>
      <c r="Y4" s="8"/>
      <c r="Z4" s="33" t="s">
        <v>125</v>
      </c>
      <c r="AA4" s="42">
        <v>44165</v>
      </c>
      <c r="AB4" s="34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8" s="60" customFormat="1" ht="12.75">
      <c r="A5" s="44">
        <v>3</v>
      </c>
      <c r="B5" s="28" t="s">
        <v>111</v>
      </c>
      <c r="C5" s="40" t="s">
        <v>39</v>
      </c>
      <c r="D5" s="42">
        <v>44938</v>
      </c>
      <c r="E5" s="86">
        <v>1271</v>
      </c>
      <c r="F5" s="31" t="s">
        <v>126</v>
      </c>
      <c r="G5" s="36"/>
      <c r="H5" s="52">
        <v>9781.55</v>
      </c>
      <c r="I5" s="34"/>
      <c r="J5" s="70">
        <v>1763.36</v>
      </c>
      <c r="K5" s="34"/>
      <c r="L5" s="50">
        <v>2033259</v>
      </c>
      <c r="M5" s="50">
        <v>254186</v>
      </c>
      <c r="N5" s="31" t="s">
        <v>113</v>
      </c>
      <c r="O5" s="36">
        <v>10</v>
      </c>
      <c r="P5" s="40" t="s">
        <v>127</v>
      </c>
      <c r="Q5" s="55"/>
      <c r="R5" s="62" t="s">
        <v>128</v>
      </c>
      <c r="S5" s="46" t="s">
        <v>129</v>
      </c>
      <c r="T5" s="172">
        <v>3</v>
      </c>
      <c r="U5" s="47" t="s">
        <v>130</v>
      </c>
      <c r="V5" s="33" t="s">
        <v>131</v>
      </c>
      <c r="W5" s="34"/>
      <c r="X5" s="34"/>
      <c r="Y5" s="34"/>
      <c r="Z5" s="33" t="s">
        <v>132</v>
      </c>
      <c r="AA5" s="42">
        <v>43811</v>
      </c>
      <c r="AB5" s="34"/>
      <c r="AC5" s="7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s="60" customFormat="1" ht="12.75">
      <c r="A6" s="69">
        <v>4</v>
      </c>
      <c r="B6" s="40" t="s">
        <v>46</v>
      </c>
      <c r="C6" s="36" t="s">
        <v>39</v>
      </c>
      <c r="D6" s="42">
        <v>44938</v>
      </c>
      <c r="E6" s="29">
        <v>866</v>
      </c>
      <c r="F6" s="32" t="s">
        <v>133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113</v>
      </c>
      <c r="O6" s="59">
        <v>2</v>
      </c>
      <c r="P6" s="36" t="s">
        <v>134</v>
      </c>
      <c r="Q6" s="59"/>
      <c r="R6" s="29" t="s">
        <v>135</v>
      </c>
      <c r="S6" s="29" t="s">
        <v>136</v>
      </c>
      <c r="T6" s="172">
        <v>3</v>
      </c>
      <c r="U6" s="29" t="s">
        <v>137</v>
      </c>
      <c r="V6" s="29">
        <v>756</v>
      </c>
      <c r="W6" s="34"/>
      <c r="X6" s="34"/>
      <c r="Y6" s="34"/>
      <c r="Z6" s="33"/>
      <c r="AA6" s="42"/>
      <c r="AB6" s="34"/>
      <c r="AC6" s="71"/>
      <c r="AD6" s="34"/>
      <c r="AE6" s="71"/>
      <c r="AF6" s="34"/>
      <c r="AG6" s="71"/>
      <c r="AH6" s="34"/>
      <c r="AI6" s="71"/>
      <c r="AJ6" s="34"/>
      <c r="AK6" s="34"/>
      <c r="AL6" s="34"/>
      <c r="AM6" s="34"/>
      <c r="AN6" s="170"/>
      <c r="AO6" s="170"/>
      <c r="AP6" s="170"/>
      <c r="AQ6" s="170"/>
      <c r="AR6" s="170"/>
      <c r="AS6" s="170"/>
      <c r="AT6" s="170"/>
      <c r="AU6" s="170"/>
      <c r="AV6" s="170"/>
    </row>
    <row r="7" spans="1:48" s="60" customFormat="1" ht="12.75">
      <c r="A7" s="74">
        <v>5</v>
      </c>
      <c r="B7" s="28" t="s">
        <v>111</v>
      </c>
      <c r="C7" s="40" t="s">
        <v>39</v>
      </c>
      <c r="D7" s="84">
        <v>44938</v>
      </c>
      <c r="E7" s="29">
        <v>6620</v>
      </c>
      <c r="F7" s="32" t="s">
        <v>138</v>
      </c>
      <c r="G7" s="36" t="s">
        <v>139</v>
      </c>
      <c r="H7" s="52">
        <v>6712.82</v>
      </c>
      <c r="I7" s="34"/>
      <c r="J7" s="70">
        <v>1520</v>
      </c>
      <c r="K7" s="34"/>
      <c r="L7" s="52">
        <v>1982034337</v>
      </c>
      <c r="M7" s="52">
        <v>10486348</v>
      </c>
      <c r="N7" s="34" t="s">
        <v>113</v>
      </c>
      <c r="O7" s="51">
        <v>12</v>
      </c>
      <c r="P7" s="169" t="s">
        <v>140</v>
      </c>
      <c r="Q7" s="51"/>
      <c r="R7" s="33" t="s">
        <v>141</v>
      </c>
      <c r="S7" s="32" t="s">
        <v>142</v>
      </c>
      <c r="T7" s="172">
        <v>37</v>
      </c>
      <c r="U7" s="32" t="s">
        <v>143</v>
      </c>
      <c r="V7" s="29" t="s">
        <v>144</v>
      </c>
      <c r="W7" s="34"/>
      <c r="X7" s="34"/>
      <c r="Y7" s="34"/>
      <c r="Z7" s="33" t="s">
        <v>145</v>
      </c>
      <c r="AA7" s="42">
        <v>43724</v>
      </c>
      <c r="AB7" s="34"/>
      <c r="AC7" s="71"/>
      <c r="AD7" s="34"/>
      <c r="AE7" s="71"/>
      <c r="AF7" s="34"/>
      <c r="AG7" s="71"/>
      <c r="AH7" s="34"/>
      <c r="AI7" s="71"/>
      <c r="AJ7" s="34"/>
      <c r="AK7" s="34"/>
      <c r="AL7" s="34"/>
      <c r="AM7" s="34"/>
      <c r="AN7" s="170"/>
      <c r="AO7" s="170"/>
      <c r="AP7" s="170"/>
      <c r="AQ7" s="170"/>
      <c r="AR7" s="170"/>
      <c r="AS7" s="170"/>
      <c r="AT7" s="170"/>
      <c r="AU7" s="170"/>
      <c r="AV7" s="170"/>
    </row>
    <row r="8" spans="1:48" s="60" customFormat="1" ht="12.75">
      <c r="A8" s="44">
        <v>6</v>
      </c>
      <c r="B8" s="40" t="s">
        <v>46</v>
      </c>
      <c r="C8" s="30" t="s">
        <v>39</v>
      </c>
      <c r="D8" s="84">
        <v>44938</v>
      </c>
      <c r="E8" s="29">
        <v>1217</v>
      </c>
      <c r="F8" s="32" t="s">
        <v>146</v>
      </c>
      <c r="G8" s="36" t="s">
        <v>139</v>
      </c>
      <c r="H8" s="174">
        <v>133.03</v>
      </c>
      <c r="I8" s="162"/>
      <c r="J8" s="175">
        <v>211.2</v>
      </c>
      <c r="K8" s="34"/>
      <c r="L8" s="52">
        <v>28838430</v>
      </c>
      <c r="M8" s="52">
        <v>432576</v>
      </c>
      <c r="N8" s="32" t="s">
        <v>113</v>
      </c>
      <c r="O8" s="61">
        <v>2</v>
      </c>
      <c r="P8" s="124" t="s">
        <v>148</v>
      </c>
      <c r="Q8" s="55"/>
      <c r="R8" s="62" t="s">
        <v>149</v>
      </c>
      <c r="S8" s="46" t="s">
        <v>150</v>
      </c>
      <c r="T8" s="172">
        <v>10</v>
      </c>
      <c r="U8" s="47" t="s">
        <v>151</v>
      </c>
      <c r="V8" s="29">
        <v>1573</v>
      </c>
      <c r="W8" s="34"/>
      <c r="X8" s="34"/>
      <c r="Y8" s="34"/>
      <c r="Z8" s="33"/>
      <c r="AA8" s="42"/>
      <c r="AB8" s="34"/>
      <c r="AC8" s="71"/>
      <c r="AD8" s="34"/>
      <c r="AE8" s="71"/>
      <c r="AF8" s="34"/>
      <c r="AG8" s="71"/>
      <c r="AH8" s="34"/>
      <c r="AI8" s="71"/>
      <c r="AJ8" s="34"/>
      <c r="AK8" s="71"/>
      <c r="AL8" s="34"/>
      <c r="AM8" s="34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1:48" s="60" customFormat="1" ht="12.75">
      <c r="A9" s="69">
        <v>7</v>
      </c>
      <c r="B9" s="28" t="s">
        <v>48</v>
      </c>
      <c r="C9" s="40" t="s">
        <v>40</v>
      </c>
      <c r="D9" s="84">
        <v>44938</v>
      </c>
      <c r="E9" s="33">
        <v>3939</v>
      </c>
      <c r="F9" s="32" t="s">
        <v>152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153</v>
      </c>
      <c r="O9" s="59">
        <v>2</v>
      </c>
      <c r="P9" s="123" t="s">
        <v>154</v>
      </c>
      <c r="Q9" s="59"/>
      <c r="R9" s="29" t="s">
        <v>155</v>
      </c>
      <c r="S9" s="29" t="s">
        <v>156</v>
      </c>
      <c r="T9" s="172">
        <v>18</v>
      </c>
      <c r="U9" s="29" t="s">
        <v>157</v>
      </c>
      <c r="V9" s="33">
        <v>38</v>
      </c>
      <c r="W9" s="34"/>
      <c r="X9" s="34"/>
      <c r="Y9" s="34"/>
      <c r="Z9" s="33" t="s">
        <v>158</v>
      </c>
      <c r="AA9" s="42">
        <v>19856</v>
      </c>
      <c r="AB9" s="34" t="s">
        <v>159</v>
      </c>
      <c r="AC9" s="71">
        <v>20194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70"/>
      <c r="AO9" s="170"/>
      <c r="AP9" s="170"/>
      <c r="AQ9" s="170"/>
      <c r="AR9" s="170"/>
      <c r="AS9" s="170"/>
      <c r="AT9" s="170"/>
      <c r="AU9" s="170"/>
      <c r="AV9" s="170"/>
    </row>
    <row r="10" spans="1:48" s="60" customFormat="1" ht="12.75">
      <c r="A10" s="44">
        <v>8</v>
      </c>
      <c r="B10" s="28" t="s">
        <v>48</v>
      </c>
      <c r="C10" s="30" t="s">
        <v>40</v>
      </c>
      <c r="D10" s="42">
        <v>44938</v>
      </c>
      <c r="E10" s="144">
        <v>6139</v>
      </c>
      <c r="F10" s="32" t="s">
        <v>160</v>
      </c>
      <c r="G10" s="36"/>
      <c r="H10" s="52">
        <v>120.66</v>
      </c>
      <c r="I10" s="34"/>
      <c r="J10" s="70">
        <v>81176.58</v>
      </c>
      <c r="K10" s="34"/>
      <c r="L10" s="50">
        <v>39289046</v>
      </c>
      <c r="M10" s="50">
        <v>392890</v>
      </c>
      <c r="N10" s="29" t="s">
        <v>153</v>
      </c>
      <c r="O10" s="61">
        <v>1</v>
      </c>
      <c r="P10" s="125" t="s">
        <v>154</v>
      </c>
      <c r="Q10" s="55"/>
      <c r="R10" s="62" t="s">
        <v>233</v>
      </c>
      <c r="S10" s="46" t="s">
        <v>161</v>
      </c>
      <c r="T10" s="172">
        <v>28</v>
      </c>
      <c r="U10" s="47" t="s">
        <v>157</v>
      </c>
      <c r="V10" s="29" t="s">
        <v>162</v>
      </c>
      <c r="W10" s="34"/>
      <c r="X10" s="34"/>
      <c r="Y10" s="34"/>
      <c r="Z10" s="33" t="s">
        <v>163</v>
      </c>
      <c r="AA10" s="42">
        <v>39484</v>
      </c>
      <c r="AB10" s="34" t="s">
        <v>164</v>
      </c>
      <c r="AC10" s="71">
        <v>40903</v>
      </c>
      <c r="AD10" s="71"/>
      <c r="AE10" s="71"/>
      <c r="AF10" s="71"/>
      <c r="AG10" s="34"/>
      <c r="AH10" s="71"/>
      <c r="AI10" s="34"/>
      <c r="AJ10" s="71"/>
      <c r="AK10" s="34"/>
      <c r="AL10" s="34"/>
      <c r="AM10" s="34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s="60" customFormat="1" ht="12.75">
      <c r="A11" s="44">
        <v>9</v>
      </c>
      <c r="B11" s="28" t="s">
        <v>48</v>
      </c>
      <c r="C11" s="30" t="s">
        <v>40</v>
      </c>
      <c r="D11" s="42">
        <v>44938</v>
      </c>
      <c r="E11" s="144">
        <v>2466</v>
      </c>
      <c r="F11" s="32" t="s">
        <v>165</v>
      </c>
      <c r="G11" s="36"/>
      <c r="H11" s="52">
        <v>165.98</v>
      </c>
      <c r="I11" s="34"/>
      <c r="J11" s="70">
        <v>459</v>
      </c>
      <c r="K11" s="34"/>
      <c r="L11" s="50">
        <v>230384</v>
      </c>
      <c r="M11" s="163">
        <v>2304</v>
      </c>
      <c r="N11" s="29" t="s">
        <v>113</v>
      </c>
      <c r="O11" s="36">
        <v>1</v>
      </c>
      <c r="P11" s="125" t="s">
        <v>147</v>
      </c>
      <c r="Q11" s="55"/>
      <c r="R11" s="62" t="s">
        <v>166</v>
      </c>
      <c r="S11" s="46" t="s">
        <v>167</v>
      </c>
      <c r="T11" s="172">
        <v>1</v>
      </c>
      <c r="U11" s="47" t="s">
        <v>168</v>
      </c>
      <c r="V11" s="33">
        <v>1633</v>
      </c>
      <c r="W11" s="34"/>
      <c r="X11" s="34"/>
      <c r="Y11" s="34"/>
      <c r="Z11" s="33" t="s">
        <v>169</v>
      </c>
      <c r="AA11" s="42">
        <v>23467</v>
      </c>
      <c r="AB11" s="34" t="s">
        <v>159</v>
      </c>
      <c r="AC11" s="71">
        <v>24505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s="60" customFormat="1" ht="12.75">
      <c r="A12" s="44">
        <v>10</v>
      </c>
      <c r="B12" s="28" t="s">
        <v>111</v>
      </c>
      <c r="C12" s="36" t="s">
        <v>39</v>
      </c>
      <c r="D12" s="42">
        <v>44938</v>
      </c>
      <c r="E12" s="138">
        <v>242</v>
      </c>
      <c r="F12" s="32" t="s">
        <v>170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113</v>
      </c>
      <c r="O12" s="59">
        <v>5</v>
      </c>
      <c r="P12" s="125" t="s">
        <v>171</v>
      </c>
      <c r="Q12" s="55"/>
      <c r="R12" s="62" t="s">
        <v>172</v>
      </c>
      <c r="S12" s="46" t="s">
        <v>173</v>
      </c>
      <c r="T12" s="172">
        <v>7</v>
      </c>
      <c r="U12" s="46" t="s">
        <v>174</v>
      </c>
      <c r="V12" s="33" t="s">
        <v>175</v>
      </c>
      <c r="W12" s="34"/>
      <c r="X12" s="34"/>
      <c r="Y12" s="34"/>
      <c r="Z12" s="33" t="s">
        <v>176</v>
      </c>
      <c r="AA12" s="42">
        <v>44320</v>
      </c>
      <c r="AB12" s="34"/>
      <c r="AC12" s="71"/>
      <c r="AD12" s="71"/>
      <c r="AE12" s="34"/>
      <c r="AF12" s="71"/>
      <c r="AG12" s="34"/>
      <c r="AH12" s="71"/>
      <c r="AI12" s="34"/>
      <c r="AJ12" s="34"/>
      <c r="AK12" s="34"/>
      <c r="AL12" s="34"/>
      <c r="AM12" s="34"/>
      <c r="AN12" s="170"/>
      <c r="AO12" s="170"/>
      <c r="AP12" s="170"/>
      <c r="AQ12" s="170"/>
      <c r="AR12" s="170"/>
      <c r="AS12" s="170"/>
      <c r="AT12" s="170"/>
      <c r="AU12" s="170"/>
      <c r="AV12" s="170"/>
    </row>
    <row r="13" spans="1:48" s="60" customFormat="1" ht="12.75">
      <c r="A13" s="44">
        <v>11</v>
      </c>
      <c r="B13" s="40" t="s">
        <v>111</v>
      </c>
      <c r="C13" s="125" t="s">
        <v>39</v>
      </c>
      <c r="D13" s="42">
        <v>44938</v>
      </c>
      <c r="E13" s="144">
        <v>3929</v>
      </c>
      <c r="F13" s="32" t="s">
        <v>177</v>
      </c>
      <c r="G13" s="36"/>
      <c r="H13" s="52">
        <v>10331.72</v>
      </c>
      <c r="I13" s="34"/>
      <c r="J13" s="70">
        <v>1730.55</v>
      </c>
      <c r="K13" s="34"/>
      <c r="L13" s="50">
        <v>30897092</v>
      </c>
      <c r="M13" s="50">
        <v>216280</v>
      </c>
      <c r="N13" s="29" t="s">
        <v>113</v>
      </c>
      <c r="O13" s="36">
        <v>11</v>
      </c>
      <c r="P13" s="124" t="s">
        <v>178</v>
      </c>
      <c r="Q13" s="55"/>
      <c r="R13" s="62" t="s">
        <v>179</v>
      </c>
      <c r="S13" s="46" t="s">
        <v>180</v>
      </c>
      <c r="T13" s="172">
        <v>16</v>
      </c>
      <c r="U13" s="47" t="s">
        <v>181</v>
      </c>
      <c r="V13" s="33" t="s">
        <v>182</v>
      </c>
      <c r="W13" s="34"/>
      <c r="X13" s="34"/>
      <c r="Y13" s="34"/>
      <c r="Z13" s="33" t="s">
        <v>183</v>
      </c>
      <c r="AA13" s="42">
        <v>44361</v>
      </c>
      <c r="AB13" s="34"/>
      <c r="AC13" s="71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70"/>
      <c r="AO13" s="170"/>
      <c r="AP13" s="170"/>
      <c r="AQ13" s="170"/>
      <c r="AR13" s="170"/>
      <c r="AS13" s="170"/>
      <c r="AT13" s="170"/>
      <c r="AU13" s="170"/>
      <c r="AV13" s="170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44943</v>
      </c>
      <c r="E14" s="144">
        <v>6135</v>
      </c>
      <c r="F14" s="32" t="s">
        <v>184</v>
      </c>
      <c r="G14" s="36"/>
      <c r="H14" s="52">
        <v>75.52</v>
      </c>
      <c r="I14" s="34"/>
      <c r="J14" s="70">
        <v>347.47</v>
      </c>
      <c r="K14" s="34"/>
      <c r="L14" s="50">
        <v>12680000</v>
      </c>
      <c r="M14" s="50">
        <v>12680</v>
      </c>
      <c r="N14" s="29" t="s">
        <v>153</v>
      </c>
      <c r="O14" s="36">
        <v>1</v>
      </c>
      <c r="P14" s="124" t="s">
        <v>154</v>
      </c>
      <c r="Q14" s="36"/>
      <c r="R14" s="62" t="s">
        <v>185</v>
      </c>
      <c r="S14" s="46" t="s">
        <v>186</v>
      </c>
      <c r="T14" s="172">
        <v>28</v>
      </c>
      <c r="U14" s="47" t="s">
        <v>187</v>
      </c>
      <c r="V14" s="33" t="s">
        <v>188</v>
      </c>
      <c r="W14" s="34"/>
      <c r="X14" s="34"/>
      <c r="Y14" s="34"/>
      <c r="Z14" s="33" t="s">
        <v>189</v>
      </c>
      <c r="AA14" s="42">
        <v>39189</v>
      </c>
      <c r="AB14" s="34" t="s">
        <v>190</v>
      </c>
      <c r="AC14" s="71">
        <v>39520</v>
      </c>
      <c r="AD14" s="34"/>
      <c r="AE14" s="71"/>
      <c r="AF14" s="34"/>
      <c r="AG14" s="71"/>
      <c r="AH14" s="34"/>
      <c r="AI14" s="34"/>
      <c r="AJ14" s="34"/>
      <c r="AK14" s="34"/>
      <c r="AL14" s="34"/>
      <c r="AM14" s="34"/>
      <c r="AN14" s="170"/>
      <c r="AO14" s="170"/>
      <c r="AP14" s="170"/>
      <c r="AQ14" s="170"/>
      <c r="AR14" s="170"/>
      <c r="AS14" s="170"/>
      <c r="AT14" s="170"/>
      <c r="AU14" s="170"/>
      <c r="AV14" s="170"/>
    </row>
    <row r="15" spans="1:48" s="60" customFormat="1" ht="12.75">
      <c r="A15" s="15">
        <v>13</v>
      </c>
      <c r="B15" s="28" t="s">
        <v>48</v>
      </c>
      <c r="C15" s="40" t="s">
        <v>191</v>
      </c>
      <c r="D15" s="42">
        <v>44943</v>
      </c>
      <c r="E15" s="122">
        <v>5852</v>
      </c>
      <c r="F15" s="32" t="s">
        <v>192</v>
      </c>
      <c r="G15" s="36" t="s">
        <v>139</v>
      </c>
      <c r="H15" s="52">
        <v>54.47</v>
      </c>
      <c r="I15" s="34"/>
      <c r="J15" s="70">
        <v>179.69</v>
      </c>
      <c r="K15" s="34"/>
      <c r="L15" s="4">
        <v>8432446</v>
      </c>
      <c r="M15" s="4">
        <v>126486</v>
      </c>
      <c r="N15" s="29" t="s">
        <v>113</v>
      </c>
      <c r="O15" s="14">
        <v>2</v>
      </c>
      <c r="P15" s="40" t="s">
        <v>147</v>
      </c>
      <c r="Q15" s="14"/>
      <c r="R15" s="29" t="s">
        <v>193</v>
      </c>
      <c r="S15" s="29" t="s">
        <v>194</v>
      </c>
      <c r="T15" s="172">
        <v>20</v>
      </c>
      <c r="U15" s="29" t="s">
        <v>195</v>
      </c>
      <c r="V15" s="29">
        <v>999</v>
      </c>
      <c r="W15" s="34"/>
      <c r="X15" s="34"/>
      <c r="Y15" s="34"/>
      <c r="Z15" s="33"/>
      <c r="AA15" s="42"/>
      <c r="AB15" s="34"/>
      <c r="AC15" s="7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70"/>
      <c r="AO15" s="170"/>
      <c r="AP15" s="170"/>
      <c r="AQ15" s="170"/>
      <c r="AR15" s="170"/>
      <c r="AS15" s="170"/>
      <c r="AT15" s="170"/>
      <c r="AU15" s="170"/>
      <c r="AV15" s="170"/>
    </row>
    <row r="16" spans="1:48" s="60" customFormat="1" ht="12.75">
      <c r="A16" s="15">
        <v>14</v>
      </c>
      <c r="B16" s="28" t="s">
        <v>48</v>
      </c>
      <c r="C16" s="40" t="s">
        <v>40</v>
      </c>
      <c r="D16" s="3">
        <v>44943</v>
      </c>
      <c r="E16" s="122">
        <v>871</v>
      </c>
      <c r="F16" s="32" t="s">
        <v>196</v>
      </c>
      <c r="G16" s="36"/>
      <c r="H16" s="52">
        <v>347.63</v>
      </c>
      <c r="I16" s="34"/>
      <c r="J16" s="70">
        <v>391.52</v>
      </c>
      <c r="K16" s="34"/>
      <c r="L16" s="4">
        <v>2028355</v>
      </c>
      <c r="M16" s="4">
        <v>14200</v>
      </c>
      <c r="N16" s="29" t="s">
        <v>153</v>
      </c>
      <c r="O16" s="14">
        <v>2</v>
      </c>
      <c r="P16" s="40" t="s">
        <v>197</v>
      </c>
      <c r="Q16" s="14"/>
      <c r="R16" s="29" t="s">
        <v>198</v>
      </c>
      <c r="S16" s="29" t="s">
        <v>199</v>
      </c>
      <c r="T16" s="172">
        <v>3</v>
      </c>
      <c r="U16" s="29" t="s">
        <v>200</v>
      </c>
      <c r="V16" s="29">
        <v>652</v>
      </c>
      <c r="W16" s="34"/>
      <c r="X16" s="34"/>
      <c r="Y16" s="34"/>
      <c r="Z16" s="33" t="s">
        <v>201</v>
      </c>
      <c r="AA16" s="227" t="s">
        <v>202</v>
      </c>
      <c r="AB16" s="34" t="s">
        <v>203</v>
      </c>
      <c r="AC16" s="228" t="s">
        <v>204</v>
      </c>
      <c r="AD16" s="34"/>
      <c r="AE16" s="71"/>
      <c r="AF16" s="34"/>
      <c r="AG16" s="71"/>
      <c r="AH16" s="34"/>
      <c r="AI16" s="71"/>
      <c r="AJ16" s="34"/>
      <c r="AK16" s="34"/>
      <c r="AL16" s="34"/>
      <c r="AM16" s="34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s="60" customFormat="1" ht="12.75">
      <c r="A17" s="15">
        <v>15</v>
      </c>
      <c r="B17" s="28" t="s">
        <v>48</v>
      </c>
      <c r="C17" s="30" t="s">
        <v>49</v>
      </c>
      <c r="D17" s="3">
        <v>44943</v>
      </c>
      <c r="E17" s="122">
        <v>871</v>
      </c>
      <c r="F17" s="32" t="s">
        <v>205</v>
      </c>
      <c r="G17" s="36"/>
      <c r="H17" s="52">
        <v>277.04</v>
      </c>
      <c r="I17" s="34"/>
      <c r="J17" s="70">
        <v>421.37</v>
      </c>
      <c r="K17" s="34"/>
      <c r="L17" s="4">
        <v>3906983</v>
      </c>
      <c r="M17" s="4">
        <v>41023</v>
      </c>
      <c r="N17" s="29" t="s">
        <v>153</v>
      </c>
      <c r="O17" s="14">
        <v>2</v>
      </c>
      <c r="P17" s="40" t="s">
        <v>197</v>
      </c>
      <c r="Q17" s="14"/>
      <c r="R17" s="29" t="s">
        <v>198</v>
      </c>
      <c r="S17" s="29" t="s">
        <v>199</v>
      </c>
      <c r="T17" s="172">
        <v>3</v>
      </c>
      <c r="U17" s="29" t="s">
        <v>200</v>
      </c>
      <c r="V17" s="29">
        <v>658</v>
      </c>
      <c r="W17" s="34"/>
      <c r="X17" s="34"/>
      <c r="Y17" s="34"/>
      <c r="Z17" s="33" t="s">
        <v>206</v>
      </c>
      <c r="AA17" s="227" t="s">
        <v>202</v>
      </c>
      <c r="AB17" s="34" t="s">
        <v>207</v>
      </c>
      <c r="AC17" s="229" t="s">
        <v>204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70"/>
      <c r="AO17" s="170"/>
      <c r="AP17" s="170"/>
      <c r="AQ17" s="170"/>
      <c r="AR17" s="170"/>
      <c r="AS17" s="170"/>
      <c r="AT17" s="170"/>
      <c r="AU17" s="170"/>
      <c r="AV17" s="170"/>
    </row>
    <row r="18" spans="1:48" s="60" customFormat="1" ht="12.75">
      <c r="A18" s="15">
        <v>16</v>
      </c>
      <c r="B18" s="28" t="s">
        <v>48</v>
      </c>
      <c r="C18" s="125" t="s">
        <v>40</v>
      </c>
      <c r="D18" s="41">
        <v>44949</v>
      </c>
      <c r="E18" s="122">
        <v>6139</v>
      </c>
      <c r="F18" s="32" t="s">
        <v>231</v>
      </c>
      <c r="G18" s="36"/>
      <c r="H18" s="52">
        <v>57.1</v>
      </c>
      <c r="I18" s="34"/>
      <c r="J18" s="70">
        <v>81176.58</v>
      </c>
      <c r="K18" s="34"/>
      <c r="L18" s="4">
        <v>29804125</v>
      </c>
      <c r="M18" s="4">
        <v>298041</v>
      </c>
      <c r="N18" s="29" t="s">
        <v>334</v>
      </c>
      <c r="O18" s="14">
        <v>0</v>
      </c>
      <c r="P18" s="40" t="s">
        <v>335</v>
      </c>
      <c r="Q18" s="14"/>
      <c r="R18" s="29" t="s">
        <v>233</v>
      </c>
      <c r="S18" s="29" t="s">
        <v>336</v>
      </c>
      <c r="T18" s="172">
        <v>28</v>
      </c>
      <c r="U18" s="29" t="s">
        <v>157</v>
      </c>
      <c r="V18" s="29" t="s">
        <v>337</v>
      </c>
      <c r="W18" s="34"/>
      <c r="X18" s="34"/>
      <c r="Y18" s="34"/>
      <c r="Z18" s="33"/>
      <c r="AA18" s="42"/>
      <c r="AB18" s="34"/>
      <c r="AC18" s="71"/>
      <c r="AD18" s="34"/>
      <c r="AE18" s="71"/>
      <c r="AF18" s="34"/>
      <c r="AG18" s="71"/>
      <c r="AH18" s="34"/>
      <c r="AI18" s="34"/>
      <c r="AJ18" s="34"/>
      <c r="AK18" s="34"/>
      <c r="AL18" s="34"/>
      <c r="AM18" s="34"/>
      <c r="AN18" s="170"/>
      <c r="AO18" s="170"/>
      <c r="AP18" s="170"/>
      <c r="AQ18" s="170"/>
      <c r="AR18" s="170"/>
      <c r="AS18" s="170"/>
      <c r="AT18" s="170"/>
      <c r="AU18" s="170"/>
      <c r="AV18" s="170"/>
    </row>
    <row r="19" spans="1:39" ht="12.75">
      <c r="A19" s="13">
        <v>17</v>
      </c>
      <c r="B19" s="40" t="s">
        <v>111</v>
      </c>
      <c r="C19" s="30" t="s">
        <v>49</v>
      </c>
      <c r="D19" s="7">
        <v>44951</v>
      </c>
      <c r="E19" s="138">
        <v>40</v>
      </c>
      <c r="F19" s="32" t="s">
        <v>208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153</v>
      </c>
      <c r="O19" s="59">
        <v>2</v>
      </c>
      <c r="P19" s="125" t="s">
        <v>154</v>
      </c>
      <c r="Q19" s="57"/>
      <c r="R19" s="48" t="s">
        <v>209</v>
      </c>
      <c r="S19" s="46" t="s">
        <v>210</v>
      </c>
      <c r="T19" s="172">
        <v>7</v>
      </c>
      <c r="U19" s="47" t="s">
        <v>211</v>
      </c>
      <c r="V19" s="33">
        <v>70</v>
      </c>
      <c r="W19" s="8"/>
      <c r="X19" s="8"/>
      <c r="Y19" s="8"/>
      <c r="Z19" s="33" t="s">
        <v>212</v>
      </c>
      <c r="AA19" s="7">
        <v>44670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  <c r="AL19" s="8"/>
      <c r="AM19" s="8"/>
    </row>
    <row r="20" spans="1:39" ht="12.75">
      <c r="A20" s="11">
        <v>18</v>
      </c>
      <c r="B20" s="40" t="s">
        <v>48</v>
      </c>
      <c r="C20" s="30" t="s">
        <v>40</v>
      </c>
      <c r="D20" s="41">
        <v>44964</v>
      </c>
      <c r="E20" s="122">
        <v>5</v>
      </c>
      <c r="F20" s="32" t="s">
        <v>313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338</v>
      </c>
      <c r="O20" s="45">
        <v>1</v>
      </c>
      <c r="P20" s="125" t="s">
        <v>154</v>
      </c>
      <c r="Q20" s="45"/>
      <c r="R20" s="32" t="s">
        <v>339</v>
      </c>
      <c r="S20" s="32" t="s">
        <v>340</v>
      </c>
      <c r="T20" s="172">
        <v>11</v>
      </c>
      <c r="U20" s="32" t="s">
        <v>341</v>
      </c>
      <c r="V20" s="29" t="s">
        <v>342</v>
      </c>
      <c r="W20" s="8"/>
      <c r="X20" s="8"/>
      <c r="Y20" s="8"/>
      <c r="Z20" s="33" t="s">
        <v>343</v>
      </c>
      <c r="AA20" s="7">
        <v>41225</v>
      </c>
      <c r="AB20" s="34"/>
      <c r="AC20" s="18"/>
      <c r="AD20" s="34"/>
      <c r="AE20" s="71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1">
        <v>19</v>
      </c>
      <c r="B21" s="28" t="s">
        <v>111</v>
      </c>
      <c r="C21" s="40" t="s">
        <v>39</v>
      </c>
      <c r="D21" s="41">
        <v>44966</v>
      </c>
      <c r="E21" s="29">
        <v>5745</v>
      </c>
      <c r="F21" s="32" t="s">
        <v>344</v>
      </c>
      <c r="G21" s="36" t="s">
        <v>139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113</v>
      </c>
      <c r="O21" s="45">
        <v>2</v>
      </c>
      <c r="P21" s="40" t="s">
        <v>147</v>
      </c>
      <c r="Q21" s="45"/>
      <c r="R21" s="32" t="s">
        <v>345</v>
      </c>
      <c r="S21" s="32" t="s">
        <v>346</v>
      </c>
      <c r="T21" s="172">
        <v>19</v>
      </c>
      <c r="U21" s="32" t="s">
        <v>187</v>
      </c>
      <c r="V21" s="29">
        <v>3708</v>
      </c>
      <c r="W21" s="8"/>
      <c r="X21" s="8"/>
      <c r="Y21" s="8"/>
      <c r="Z21" s="33" t="s">
        <v>347</v>
      </c>
      <c r="AA21" s="7">
        <v>25074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1">
        <v>20</v>
      </c>
      <c r="B22" s="28" t="s">
        <v>46</v>
      </c>
      <c r="C22" s="30" t="s">
        <v>39</v>
      </c>
      <c r="D22" s="7">
        <v>44973</v>
      </c>
      <c r="E22" s="29">
        <v>1852</v>
      </c>
      <c r="F22" s="32" t="s">
        <v>348</v>
      </c>
      <c r="G22" s="36" t="s">
        <v>139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113</v>
      </c>
      <c r="O22" s="45">
        <v>4</v>
      </c>
      <c r="P22" s="40" t="s">
        <v>349</v>
      </c>
      <c r="Q22" s="45"/>
      <c r="R22" s="32" t="s">
        <v>350</v>
      </c>
      <c r="S22" s="32" t="s">
        <v>351</v>
      </c>
      <c r="T22" s="172">
        <v>4</v>
      </c>
      <c r="U22" s="32" t="s">
        <v>352</v>
      </c>
      <c r="V22" s="29" t="s">
        <v>353</v>
      </c>
      <c r="W22" s="8"/>
      <c r="X22" s="8"/>
      <c r="Y22" s="8"/>
      <c r="Z22" s="33"/>
      <c r="AA22" s="42"/>
      <c r="AB22" s="71"/>
      <c r="AC22" s="71"/>
      <c r="AD22" s="71"/>
      <c r="AE22" s="71"/>
      <c r="AF22" s="18"/>
      <c r="AG22" s="8"/>
      <c r="AH22" s="8"/>
      <c r="AI22" s="8"/>
      <c r="AJ22" s="8"/>
      <c r="AK22" s="8"/>
      <c r="AL22" s="8"/>
      <c r="AM22" s="8"/>
    </row>
    <row r="23" spans="1:39" ht="12.75">
      <c r="A23" s="15">
        <v>21</v>
      </c>
      <c r="B23" s="28" t="s">
        <v>48</v>
      </c>
      <c r="C23" s="36" t="s">
        <v>49</v>
      </c>
      <c r="D23" s="41">
        <v>44973</v>
      </c>
      <c r="E23" s="122">
        <v>5269</v>
      </c>
      <c r="F23" s="32" t="s">
        <v>354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113</v>
      </c>
      <c r="O23" s="14">
        <v>2</v>
      </c>
      <c r="P23" s="40" t="s">
        <v>147</v>
      </c>
      <c r="Q23" s="14"/>
      <c r="R23" s="29" t="s">
        <v>355</v>
      </c>
      <c r="S23" s="29" t="s">
        <v>356</v>
      </c>
      <c r="T23" s="172">
        <v>22</v>
      </c>
      <c r="U23" s="29" t="s">
        <v>357</v>
      </c>
      <c r="V23" s="29" t="s">
        <v>358</v>
      </c>
      <c r="W23" s="8"/>
      <c r="X23" s="8"/>
      <c r="Y23" s="8"/>
      <c r="Z23" s="33" t="s">
        <v>359</v>
      </c>
      <c r="AA23" s="7">
        <v>43332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15">
        <v>22</v>
      </c>
      <c r="B24" s="40" t="s">
        <v>111</v>
      </c>
      <c r="C24" s="30" t="s">
        <v>39</v>
      </c>
      <c r="D24" s="41">
        <v>44974</v>
      </c>
      <c r="E24" s="122">
        <v>3927</v>
      </c>
      <c r="F24" s="32" t="s">
        <v>165</v>
      </c>
      <c r="G24" s="36" t="s">
        <v>139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360</v>
      </c>
      <c r="O24" s="14">
        <v>18</v>
      </c>
      <c r="P24" s="40" t="s">
        <v>361</v>
      </c>
      <c r="Q24" s="14"/>
      <c r="R24" s="29" t="s">
        <v>362</v>
      </c>
      <c r="S24" s="29" t="s">
        <v>363</v>
      </c>
      <c r="T24" s="172">
        <v>14</v>
      </c>
      <c r="U24" s="29" t="s">
        <v>217</v>
      </c>
      <c r="V24" s="29">
        <v>2325</v>
      </c>
      <c r="W24" s="8"/>
      <c r="X24" s="8"/>
      <c r="Y24" s="8"/>
      <c r="Z24" s="33" t="s">
        <v>125</v>
      </c>
      <c r="AA24" s="7">
        <v>44165</v>
      </c>
      <c r="AB24" s="34"/>
      <c r="AC24" s="18"/>
      <c r="AD24" s="34"/>
      <c r="AE24" s="18"/>
      <c r="AF24" s="34"/>
      <c r="AG24" s="18"/>
      <c r="AH24" s="8"/>
      <c r="AI24" s="8"/>
      <c r="AJ24" s="8"/>
      <c r="AK24" s="8"/>
      <c r="AL24" s="8"/>
      <c r="AM24" s="8"/>
    </row>
    <row r="25" spans="1:39" ht="12.75">
      <c r="A25" s="15">
        <v>23</v>
      </c>
      <c r="B25" s="28" t="s">
        <v>111</v>
      </c>
      <c r="C25" s="125" t="s">
        <v>39</v>
      </c>
      <c r="D25" s="41">
        <v>44974</v>
      </c>
      <c r="E25" s="122">
        <v>3969</v>
      </c>
      <c r="F25" s="32" t="s">
        <v>364</v>
      </c>
      <c r="G25" s="36" t="s">
        <v>139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360</v>
      </c>
      <c r="O25" s="14">
        <v>15</v>
      </c>
      <c r="P25" s="40" t="s">
        <v>365</v>
      </c>
      <c r="Q25" s="14"/>
      <c r="R25" s="29" t="s">
        <v>366</v>
      </c>
      <c r="S25" s="29" t="s">
        <v>367</v>
      </c>
      <c r="T25" s="172">
        <v>22</v>
      </c>
      <c r="U25" s="29" t="s">
        <v>368</v>
      </c>
      <c r="V25" s="29" t="s">
        <v>369</v>
      </c>
      <c r="W25" s="8"/>
      <c r="X25" s="8"/>
      <c r="Y25" s="8"/>
      <c r="Z25" s="33" t="s">
        <v>370</v>
      </c>
      <c r="AA25" s="7">
        <v>43719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15">
        <v>24</v>
      </c>
      <c r="B26" s="30" t="s">
        <v>48</v>
      </c>
      <c r="C26" s="125" t="s">
        <v>40</v>
      </c>
      <c r="D26" s="41">
        <v>44974</v>
      </c>
      <c r="E26" s="122">
        <v>705</v>
      </c>
      <c r="F26" s="32" t="s">
        <v>371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372</v>
      </c>
      <c r="O26" s="14">
        <v>1</v>
      </c>
      <c r="P26" s="40" t="s">
        <v>154</v>
      </c>
      <c r="Q26" s="14"/>
      <c r="R26" s="29" t="s">
        <v>373</v>
      </c>
      <c r="S26" s="29" t="s">
        <v>374</v>
      </c>
      <c r="T26" s="172">
        <v>11</v>
      </c>
      <c r="U26" s="29" t="s">
        <v>217</v>
      </c>
      <c r="V26" s="29" t="s">
        <v>375</v>
      </c>
      <c r="W26" s="8"/>
      <c r="X26" s="8"/>
      <c r="Y26" s="8"/>
      <c r="Z26" s="33" t="s">
        <v>376</v>
      </c>
      <c r="AA26" s="42" t="s">
        <v>379</v>
      </c>
      <c r="AB26" s="34" t="s">
        <v>377</v>
      </c>
      <c r="AC26" s="34" t="s">
        <v>378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11">
        <v>25</v>
      </c>
      <c r="B27" s="40" t="s">
        <v>111</v>
      </c>
      <c r="C27" s="40" t="s">
        <v>42</v>
      </c>
      <c r="D27" s="41">
        <v>44974</v>
      </c>
      <c r="E27" s="122">
        <v>5127</v>
      </c>
      <c r="F27" s="32" t="s">
        <v>380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113</v>
      </c>
      <c r="O27" s="58">
        <v>3</v>
      </c>
      <c r="P27" s="40" t="s">
        <v>147</v>
      </c>
      <c r="Q27" s="55"/>
      <c r="R27" s="31" t="s">
        <v>381</v>
      </c>
      <c r="S27" s="32" t="s">
        <v>382</v>
      </c>
      <c r="T27" s="172">
        <v>14</v>
      </c>
      <c r="U27" s="32" t="s">
        <v>383</v>
      </c>
      <c r="V27" s="29" t="s">
        <v>384</v>
      </c>
      <c r="W27" s="5"/>
      <c r="X27" s="8"/>
      <c r="Y27" s="8"/>
      <c r="Z27" s="145" t="s">
        <v>385</v>
      </c>
      <c r="AA27" s="7">
        <v>43433</v>
      </c>
      <c r="AB27" s="34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11">
        <v>26</v>
      </c>
      <c r="B28" s="40" t="s">
        <v>48</v>
      </c>
      <c r="C28" s="30" t="s">
        <v>40</v>
      </c>
      <c r="D28" s="41">
        <v>44974</v>
      </c>
      <c r="E28" s="122">
        <v>750</v>
      </c>
      <c r="F28" s="32" t="s">
        <v>313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153</v>
      </c>
      <c r="O28" s="45">
        <v>2</v>
      </c>
      <c r="P28" s="40" t="s">
        <v>154</v>
      </c>
      <c r="Q28" s="45"/>
      <c r="R28" s="32" t="s">
        <v>386</v>
      </c>
      <c r="S28" s="32" t="s">
        <v>387</v>
      </c>
      <c r="T28" s="172">
        <v>6</v>
      </c>
      <c r="U28" s="32" t="s">
        <v>257</v>
      </c>
      <c r="V28" s="166">
        <v>3708</v>
      </c>
      <c r="W28" s="5"/>
      <c r="X28" s="8"/>
      <c r="Y28" s="8"/>
      <c r="Z28" s="145" t="s">
        <v>388</v>
      </c>
      <c r="AA28" s="7">
        <v>16306</v>
      </c>
      <c r="AB28" s="34" t="s">
        <v>159</v>
      </c>
      <c r="AC28" s="18">
        <v>17250</v>
      </c>
      <c r="AD28" s="34"/>
      <c r="AE28" s="18"/>
      <c r="AF28" s="34"/>
      <c r="AG28" s="18"/>
      <c r="AH28" s="34"/>
      <c r="AI28" s="8"/>
      <c r="AJ28" s="8"/>
      <c r="AK28" s="8"/>
      <c r="AL28" s="8"/>
      <c r="AM28" s="8"/>
    </row>
    <row r="29" spans="1:39" ht="12.75">
      <c r="A29" s="11">
        <v>27</v>
      </c>
      <c r="B29" s="40" t="s">
        <v>21</v>
      </c>
      <c r="C29" s="40" t="s">
        <v>389</v>
      </c>
      <c r="D29" s="41">
        <v>44974</v>
      </c>
      <c r="E29" s="122">
        <v>5314</v>
      </c>
      <c r="F29" s="32" t="s">
        <v>390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113</v>
      </c>
      <c r="O29" s="58">
        <v>2</v>
      </c>
      <c r="P29" s="40" t="s">
        <v>147</v>
      </c>
      <c r="Q29" s="55"/>
      <c r="R29" s="31" t="s">
        <v>391</v>
      </c>
      <c r="S29" s="32" t="s">
        <v>392</v>
      </c>
      <c r="T29" s="172">
        <v>14</v>
      </c>
      <c r="U29" s="32" t="s">
        <v>393</v>
      </c>
      <c r="V29" s="29">
        <v>1351</v>
      </c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44">
        <v>28</v>
      </c>
      <c r="B30" s="28" t="s">
        <v>21</v>
      </c>
      <c r="C30" s="40" t="s">
        <v>389</v>
      </c>
      <c r="D30" s="41">
        <v>44974</v>
      </c>
      <c r="E30" s="122">
        <v>5314</v>
      </c>
      <c r="F30" s="32" t="s">
        <v>146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113</v>
      </c>
      <c r="O30" s="14">
        <v>2</v>
      </c>
      <c r="P30" s="40" t="s">
        <v>147</v>
      </c>
      <c r="Q30" s="14"/>
      <c r="R30" s="32" t="s">
        <v>394</v>
      </c>
      <c r="S30" s="32" t="s">
        <v>392</v>
      </c>
      <c r="T30" s="172">
        <v>14</v>
      </c>
      <c r="U30" s="32" t="s">
        <v>393</v>
      </c>
      <c r="V30" s="29">
        <v>1341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  <c r="AL30" s="8"/>
      <c r="AM30" s="8"/>
    </row>
    <row r="31" spans="1:39" ht="12.75">
      <c r="A31" s="15">
        <v>29</v>
      </c>
      <c r="B31" s="28" t="s">
        <v>111</v>
      </c>
      <c r="C31" s="40" t="s">
        <v>39</v>
      </c>
      <c r="D31" s="41">
        <v>44974</v>
      </c>
      <c r="E31" s="122">
        <v>1456</v>
      </c>
      <c r="F31" s="32" t="s">
        <v>146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113</v>
      </c>
      <c r="O31" s="14">
        <v>2</v>
      </c>
      <c r="P31" s="40" t="s">
        <v>147</v>
      </c>
      <c r="Q31" s="14"/>
      <c r="R31" s="29" t="s">
        <v>395</v>
      </c>
      <c r="S31" s="29" t="s">
        <v>396</v>
      </c>
      <c r="T31" s="172">
        <v>4</v>
      </c>
      <c r="U31" s="29" t="s">
        <v>397</v>
      </c>
      <c r="V31" s="29">
        <v>1107</v>
      </c>
      <c r="W31" s="5"/>
      <c r="X31" s="8"/>
      <c r="Y31" s="8"/>
      <c r="Z31" s="33" t="s">
        <v>398</v>
      </c>
      <c r="AA31" s="7">
        <v>42902</v>
      </c>
      <c r="AB31" s="34"/>
      <c r="AC31" s="18"/>
      <c r="AD31" s="34"/>
      <c r="AE31" s="18"/>
      <c r="AF31" s="34"/>
      <c r="AG31" s="18"/>
      <c r="AH31" s="8"/>
      <c r="AI31" s="8"/>
      <c r="AJ31" s="8"/>
      <c r="AK31" s="8"/>
      <c r="AL31" s="8"/>
      <c r="AM31" s="8"/>
    </row>
    <row r="32" spans="1:39" ht="12.75">
      <c r="A32" s="15">
        <v>30</v>
      </c>
      <c r="B32" s="40" t="s">
        <v>48</v>
      </c>
      <c r="C32" s="40" t="s">
        <v>109</v>
      </c>
      <c r="D32" s="41">
        <v>44974</v>
      </c>
      <c r="E32" s="122">
        <v>6315</v>
      </c>
      <c r="F32" s="32" t="s">
        <v>399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113</v>
      </c>
      <c r="O32" s="14">
        <v>2</v>
      </c>
      <c r="P32" s="40" t="s">
        <v>147</v>
      </c>
      <c r="Q32" s="14"/>
      <c r="R32" s="29" t="s">
        <v>400</v>
      </c>
      <c r="S32" s="29" t="s">
        <v>401</v>
      </c>
      <c r="T32" s="172">
        <v>34</v>
      </c>
      <c r="U32" s="29" t="s">
        <v>402</v>
      </c>
      <c r="V32" s="29">
        <v>1486</v>
      </c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11">
        <v>31</v>
      </c>
      <c r="B33" s="40" t="s">
        <v>48</v>
      </c>
      <c r="C33" s="30" t="s">
        <v>40</v>
      </c>
      <c r="D33" s="41">
        <v>44974</v>
      </c>
      <c r="E33" s="122">
        <v>3939</v>
      </c>
      <c r="F33" s="32" t="s">
        <v>403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404</v>
      </c>
      <c r="O33" s="58">
        <v>2</v>
      </c>
      <c r="P33" s="40" t="s">
        <v>154</v>
      </c>
      <c r="Q33" s="55"/>
      <c r="R33" s="31" t="s">
        <v>405</v>
      </c>
      <c r="S33" s="32" t="s">
        <v>406</v>
      </c>
      <c r="T33" s="172">
        <v>18</v>
      </c>
      <c r="U33" s="32" t="s">
        <v>157</v>
      </c>
      <c r="V33" s="29">
        <v>22</v>
      </c>
      <c r="W33" s="5"/>
      <c r="X33" s="8"/>
      <c r="Y33" s="8"/>
      <c r="Z33" s="33" t="s">
        <v>407</v>
      </c>
      <c r="AA33" s="7">
        <v>19856</v>
      </c>
      <c r="AB33" s="34" t="s">
        <v>159</v>
      </c>
      <c r="AC33" s="71">
        <v>20194</v>
      </c>
      <c r="AD33" s="34"/>
      <c r="AE33" s="18"/>
      <c r="AF33" s="34"/>
      <c r="AG33" s="18"/>
      <c r="AH33" s="34"/>
      <c r="AI33" s="18"/>
      <c r="AJ33" s="34"/>
      <c r="AK33" s="18"/>
      <c r="AL33" s="8"/>
      <c r="AM33" s="8"/>
    </row>
    <row r="34" spans="1:39" ht="12.75">
      <c r="A34" s="11">
        <v>32</v>
      </c>
      <c r="B34" s="36" t="s">
        <v>46</v>
      </c>
      <c r="C34" s="36" t="s">
        <v>39</v>
      </c>
      <c r="D34" s="7">
        <v>44974</v>
      </c>
      <c r="E34" s="122">
        <v>1224</v>
      </c>
      <c r="F34" s="32" t="s">
        <v>165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113</v>
      </c>
      <c r="O34" s="58">
        <v>2</v>
      </c>
      <c r="P34" s="40" t="s">
        <v>147</v>
      </c>
      <c r="Q34" s="55"/>
      <c r="R34" s="31" t="s">
        <v>408</v>
      </c>
      <c r="S34" s="32" t="s">
        <v>409</v>
      </c>
      <c r="T34" s="172">
        <v>9</v>
      </c>
      <c r="U34" s="32" t="s">
        <v>410</v>
      </c>
      <c r="V34" s="29">
        <v>2129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  <c r="AL34" s="8"/>
      <c r="AM34" s="8"/>
    </row>
    <row r="35" spans="1:39" ht="12.75">
      <c r="A35" s="15">
        <v>33</v>
      </c>
      <c r="B35" s="40" t="s">
        <v>46</v>
      </c>
      <c r="C35" s="40" t="s">
        <v>42</v>
      </c>
      <c r="D35" s="7">
        <v>44974</v>
      </c>
      <c r="E35" s="122">
        <v>3920</v>
      </c>
      <c r="F35" s="32" t="s">
        <v>411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412</v>
      </c>
      <c r="O35" s="14">
        <v>1</v>
      </c>
      <c r="P35" s="40" t="s">
        <v>154</v>
      </c>
      <c r="Q35" s="14"/>
      <c r="R35" s="29" t="s">
        <v>413</v>
      </c>
      <c r="S35" s="29" t="s">
        <v>414</v>
      </c>
      <c r="T35" s="172">
        <v>14</v>
      </c>
      <c r="U35" s="29" t="s">
        <v>217</v>
      </c>
      <c r="V35" s="29">
        <v>2087</v>
      </c>
      <c r="W35" s="5"/>
      <c r="X35" s="8"/>
      <c r="Y35" s="8"/>
      <c r="Z35" s="33" t="s">
        <v>415</v>
      </c>
      <c r="AA35" s="7">
        <v>34683</v>
      </c>
      <c r="AB35" s="34" t="s">
        <v>416</v>
      </c>
      <c r="AC35" s="18">
        <v>37050</v>
      </c>
      <c r="AD35" s="34"/>
      <c r="AE35" s="1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11">
        <v>34</v>
      </c>
      <c r="B36" s="28" t="s">
        <v>48</v>
      </c>
      <c r="C36" s="40" t="s">
        <v>40</v>
      </c>
      <c r="D36" s="41">
        <v>44974</v>
      </c>
      <c r="E36" s="138">
        <v>737</v>
      </c>
      <c r="F36" s="47" t="s">
        <v>417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2" t="s">
        <v>418</v>
      </c>
      <c r="O36" s="14">
        <v>0</v>
      </c>
      <c r="P36" s="40" t="s">
        <v>335</v>
      </c>
      <c r="Q36" s="55"/>
      <c r="R36" s="31" t="s">
        <v>419</v>
      </c>
      <c r="S36" s="32" t="s">
        <v>420</v>
      </c>
      <c r="T36" s="172">
        <v>8</v>
      </c>
      <c r="U36" s="32" t="s">
        <v>421</v>
      </c>
      <c r="V36" s="29">
        <v>525</v>
      </c>
      <c r="W36" s="8"/>
      <c r="X36" s="8"/>
      <c r="Y36" s="8"/>
      <c r="Z36" s="33" t="s">
        <v>422</v>
      </c>
      <c r="AA36" s="7">
        <v>29347</v>
      </c>
      <c r="AB36" s="34" t="s">
        <v>159</v>
      </c>
      <c r="AC36" s="18">
        <v>29788</v>
      </c>
      <c r="AD36" s="34"/>
      <c r="AE36" s="1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11">
        <v>35</v>
      </c>
      <c r="B37" s="40" t="s">
        <v>48</v>
      </c>
      <c r="C37" s="40" t="s">
        <v>40</v>
      </c>
      <c r="D37" s="41">
        <v>44974</v>
      </c>
      <c r="E37" s="138">
        <v>5141</v>
      </c>
      <c r="F37" s="47" t="s">
        <v>423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425</v>
      </c>
      <c r="O37" s="14">
        <v>1</v>
      </c>
      <c r="P37" s="40" t="s">
        <v>147</v>
      </c>
      <c r="Q37" s="55"/>
      <c r="R37" s="31" t="s">
        <v>424</v>
      </c>
      <c r="S37" s="32" t="s">
        <v>426</v>
      </c>
      <c r="T37" s="172">
        <v>18</v>
      </c>
      <c r="U37" s="32" t="s">
        <v>427</v>
      </c>
      <c r="V37" s="29">
        <v>240</v>
      </c>
      <c r="W37" s="8"/>
      <c r="X37" s="8"/>
      <c r="Y37" s="8"/>
      <c r="Z37" s="33" t="s">
        <v>428</v>
      </c>
      <c r="AA37" s="7">
        <v>32121</v>
      </c>
      <c r="AB37" s="34"/>
      <c r="AC37" s="18"/>
      <c r="AD37" s="34"/>
      <c r="AE37" s="18"/>
      <c r="AF37" s="34"/>
      <c r="AG37" s="18"/>
      <c r="AH37" s="34"/>
      <c r="AI37" s="18"/>
      <c r="AJ37" s="34"/>
      <c r="AK37" s="18"/>
      <c r="AL37" s="8"/>
      <c r="AM37" s="8"/>
    </row>
    <row r="38" spans="1:39" ht="12.75">
      <c r="A38" s="11">
        <v>36</v>
      </c>
      <c r="B38" s="40" t="s">
        <v>48</v>
      </c>
      <c r="C38" s="40" t="s">
        <v>49</v>
      </c>
      <c r="D38" s="41">
        <v>44974</v>
      </c>
      <c r="E38" s="138">
        <v>5611</v>
      </c>
      <c r="F38" s="47" t="s">
        <v>146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429</v>
      </c>
      <c r="O38" s="14">
        <v>2</v>
      </c>
      <c r="P38" s="40" t="s">
        <v>147</v>
      </c>
      <c r="Q38" s="55"/>
      <c r="R38" s="31" t="s">
        <v>430</v>
      </c>
      <c r="S38" s="32" t="s">
        <v>431</v>
      </c>
      <c r="T38" s="172">
        <v>12</v>
      </c>
      <c r="U38" s="32" t="s">
        <v>242</v>
      </c>
      <c r="V38" s="29">
        <v>1295</v>
      </c>
      <c r="W38" s="8"/>
      <c r="X38" s="8"/>
      <c r="Y38" s="8"/>
      <c r="Z38" s="33" t="s">
        <v>432</v>
      </c>
      <c r="AA38" s="7">
        <v>36248</v>
      </c>
      <c r="AB38" s="34"/>
      <c r="AC38" s="18"/>
      <c r="AD38" s="34"/>
      <c r="AE38" s="71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11">
        <v>37</v>
      </c>
      <c r="B39" s="40" t="s">
        <v>48</v>
      </c>
      <c r="C39" s="40" t="s">
        <v>191</v>
      </c>
      <c r="D39" s="41">
        <v>44974</v>
      </c>
      <c r="E39" s="138">
        <v>6405</v>
      </c>
      <c r="F39" s="47" t="s">
        <v>330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113</v>
      </c>
      <c r="O39" s="14">
        <v>2</v>
      </c>
      <c r="P39" s="40" t="s">
        <v>147</v>
      </c>
      <c r="Q39" s="55"/>
      <c r="R39" s="31" t="s">
        <v>433</v>
      </c>
      <c r="S39" s="32" t="s">
        <v>434</v>
      </c>
      <c r="T39" s="172">
        <v>35</v>
      </c>
      <c r="U39" s="32" t="s">
        <v>435</v>
      </c>
      <c r="V39" s="29">
        <v>1919</v>
      </c>
      <c r="W39" s="8"/>
      <c r="X39" s="8"/>
      <c r="Y39" s="8"/>
      <c r="Z39" s="33" t="s">
        <v>436</v>
      </c>
      <c r="AA39" s="7">
        <v>22894</v>
      </c>
      <c r="AB39" s="34" t="s">
        <v>159</v>
      </c>
      <c r="AC39" s="18">
        <v>27514</v>
      </c>
      <c r="AD39" s="34"/>
      <c r="AE39" s="71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11">
        <v>38</v>
      </c>
      <c r="B40" s="40" t="s">
        <v>48</v>
      </c>
      <c r="C40" s="40" t="s">
        <v>40</v>
      </c>
      <c r="D40" s="41">
        <v>44974</v>
      </c>
      <c r="E40" s="138">
        <v>3913</v>
      </c>
      <c r="F40" s="47" t="s">
        <v>371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153</v>
      </c>
      <c r="O40" s="14">
        <v>1</v>
      </c>
      <c r="P40" s="40" t="s">
        <v>154</v>
      </c>
      <c r="Q40" s="55"/>
      <c r="R40" s="31" t="s">
        <v>437</v>
      </c>
      <c r="S40" s="32" t="s">
        <v>438</v>
      </c>
      <c r="T40" s="172">
        <v>14</v>
      </c>
      <c r="U40" s="32" t="s">
        <v>217</v>
      </c>
      <c r="V40" s="29" t="s">
        <v>439</v>
      </c>
      <c r="W40" s="8"/>
      <c r="X40" s="8"/>
      <c r="Y40" s="8"/>
      <c r="Z40" s="33"/>
      <c r="AA40" s="7"/>
      <c r="AB40" s="34"/>
      <c r="AC40" s="18"/>
      <c r="AD40" s="34"/>
      <c r="AE40" s="71"/>
      <c r="AF40" s="34"/>
      <c r="AG40" s="18"/>
      <c r="AH40" s="34"/>
      <c r="AI40" s="18"/>
      <c r="AJ40" s="8"/>
      <c r="AK40" s="8"/>
      <c r="AL40" s="8"/>
      <c r="AM40" s="8"/>
    </row>
    <row r="41" spans="1:39" ht="12.75">
      <c r="A41" s="11">
        <v>39</v>
      </c>
      <c r="B41" s="40" t="s">
        <v>111</v>
      </c>
      <c r="C41" s="40" t="s">
        <v>39</v>
      </c>
      <c r="D41" s="41">
        <v>44974</v>
      </c>
      <c r="E41" s="138">
        <v>938</v>
      </c>
      <c r="F41" s="47" t="s">
        <v>313</v>
      </c>
      <c r="G41" s="28" t="s">
        <v>139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360</v>
      </c>
      <c r="O41" s="191" t="s">
        <v>440</v>
      </c>
      <c r="P41" s="40" t="s">
        <v>441</v>
      </c>
      <c r="Q41" s="55"/>
      <c r="R41" s="31" t="s">
        <v>442</v>
      </c>
      <c r="S41" s="32" t="s">
        <v>443</v>
      </c>
      <c r="T41" s="172">
        <v>11</v>
      </c>
      <c r="U41" s="32" t="s">
        <v>444</v>
      </c>
      <c r="V41" s="29">
        <v>655</v>
      </c>
      <c r="W41" s="8"/>
      <c r="X41" s="8"/>
      <c r="Y41" s="8"/>
      <c r="Z41" s="33" t="s">
        <v>445</v>
      </c>
      <c r="AA41" s="7">
        <v>43892</v>
      </c>
      <c r="AB41" s="34"/>
      <c r="AC41" s="18"/>
      <c r="AD41" s="34"/>
      <c r="AE41" s="71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11">
        <v>40</v>
      </c>
      <c r="B42" s="40" t="s">
        <v>111</v>
      </c>
      <c r="C42" s="40" t="s">
        <v>39</v>
      </c>
      <c r="D42" s="41">
        <v>44974</v>
      </c>
      <c r="E42" s="138">
        <v>6727</v>
      </c>
      <c r="F42" s="47" t="s">
        <v>446</v>
      </c>
      <c r="G42" s="28" t="s">
        <v>139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360</v>
      </c>
      <c r="O42" s="14">
        <v>9</v>
      </c>
      <c r="P42" s="40" t="s">
        <v>447</v>
      </c>
      <c r="Q42" s="55"/>
      <c r="R42" s="31" t="s">
        <v>448</v>
      </c>
      <c r="S42" s="32" t="s">
        <v>449</v>
      </c>
      <c r="T42" s="172">
        <v>31</v>
      </c>
      <c r="U42" s="32" t="s">
        <v>304</v>
      </c>
      <c r="V42" s="29">
        <v>2480</v>
      </c>
      <c r="W42" s="8"/>
      <c r="X42" s="8"/>
      <c r="Y42" s="8"/>
      <c r="Z42" s="33" t="s">
        <v>450</v>
      </c>
      <c r="AA42" s="7">
        <v>44323</v>
      </c>
      <c r="AB42" s="34"/>
      <c r="AC42" s="18"/>
      <c r="AD42" s="34"/>
      <c r="AE42" s="71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11">
        <v>41</v>
      </c>
      <c r="B43" s="40" t="s">
        <v>46</v>
      </c>
      <c r="C43" s="40" t="s">
        <v>50</v>
      </c>
      <c r="D43" s="41">
        <v>44974</v>
      </c>
      <c r="E43" s="138">
        <v>5107</v>
      </c>
      <c r="F43" s="47" t="s">
        <v>451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153</v>
      </c>
      <c r="O43" s="14">
        <v>2</v>
      </c>
      <c r="P43" s="40" t="s">
        <v>197</v>
      </c>
      <c r="Q43" s="55"/>
      <c r="R43" s="31" t="s">
        <v>452</v>
      </c>
      <c r="S43" s="32" t="s">
        <v>453</v>
      </c>
      <c r="T43" s="172">
        <v>12</v>
      </c>
      <c r="U43" s="32" t="s">
        <v>454</v>
      </c>
      <c r="V43" s="29">
        <v>924</v>
      </c>
      <c r="W43" s="8"/>
      <c r="X43" s="8"/>
      <c r="Y43" s="8"/>
      <c r="Z43" s="33" t="s">
        <v>455</v>
      </c>
      <c r="AA43" s="7">
        <v>32141</v>
      </c>
      <c r="AB43" s="34"/>
      <c r="AC43" s="18"/>
      <c r="AD43" s="34"/>
      <c r="AE43" s="71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11">
        <v>42</v>
      </c>
      <c r="B44" s="40" t="s">
        <v>46</v>
      </c>
      <c r="C44" s="40" t="s">
        <v>39</v>
      </c>
      <c r="D44" s="41">
        <v>44974</v>
      </c>
      <c r="E44" s="138">
        <v>5123</v>
      </c>
      <c r="F44" s="47" t="s">
        <v>456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113</v>
      </c>
      <c r="O44" s="14">
        <v>2</v>
      </c>
      <c r="P44" s="40" t="s">
        <v>147</v>
      </c>
      <c r="Q44" s="55"/>
      <c r="R44" s="31" t="s">
        <v>457</v>
      </c>
      <c r="S44" s="32" t="s">
        <v>458</v>
      </c>
      <c r="T44" s="172">
        <v>14</v>
      </c>
      <c r="U44" s="32" t="s">
        <v>459</v>
      </c>
      <c r="V44" s="29">
        <v>221</v>
      </c>
      <c r="W44" s="8"/>
      <c r="X44" s="8"/>
      <c r="Y44" s="8"/>
      <c r="Z44" s="33"/>
      <c r="AA44" s="7"/>
      <c r="AB44" s="34"/>
      <c r="AC44" s="18"/>
      <c r="AD44" s="34"/>
      <c r="AE44" s="71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11">
        <v>43</v>
      </c>
      <c r="B45" s="40" t="s">
        <v>46</v>
      </c>
      <c r="C45" s="40" t="s">
        <v>50</v>
      </c>
      <c r="D45" s="41">
        <v>44974</v>
      </c>
      <c r="E45" s="138">
        <v>5656</v>
      </c>
      <c r="F45" s="47" t="s">
        <v>460</v>
      </c>
      <c r="G45" s="28" t="s">
        <v>461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113</v>
      </c>
      <c r="O45" s="191">
        <v>2</v>
      </c>
      <c r="P45" s="40" t="s">
        <v>147</v>
      </c>
      <c r="Q45" s="55"/>
      <c r="R45" s="31" t="s">
        <v>462</v>
      </c>
      <c r="S45" s="32" t="s">
        <v>463</v>
      </c>
      <c r="T45" s="172">
        <v>20</v>
      </c>
      <c r="U45" s="32" t="s">
        <v>464</v>
      </c>
      <c r="V45" s="29">
        <v>568</v>
      </c>
      <c r="W45" s="8"/>
      <c r="X45" s="8"/>
      <c r="Y45" s="8"/>
      <c r="Z45" s="33" t="s">
        <v>465</v>
      </c>
      <c r="AA45" s="7">
        <v>21741</v>
      </c>
      <c r="AB45" s="34" t="s">
        <v>159</v>
      </c>
      <c r="AC45" s="18">
        <v>23265</v>
      </c>
      <c r="AD45" s="34"/>
      <c r="AE45" s="71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11">
        <v>44</v>
      </c>
      <c r="B46" s="40" t="s">
        <v>48</v>
      </c>
      <c r="C46" s="40" t="s">
        <v>49</v>
      </c>
      <c r="D46" s="41">
        <v>44974</v>
      </c>
      <c r="E46" s="138">
        <v>5729</v>
      </c>
      <c r="F46" s="47" t="s">
        <v>466</v>
      </c>
      <c r="G46" s="28" t="s">
        <v>139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360</v>
      </c>
      <c r="O46" s="14">
        <v>9</v>
      </c>
      <c r="P46" s="40" t="s">
        <v>467</v>
      </c>
      <c r="Q46" s="55"/>
      <c r="R46" s="31" t="s">
        <v>468</v>
      </c>
      <c r="S46" s="32" t="s">
        <v>469</v>
      </c>
      <c r="T46" s="172">
        <v>17</v>
      </c>
      <c r="U46" s="32" t="s">
        <v>470</v>
      </c>
      <c r="V46" s="29">
        <v>4170</v>
      </c>
      <c r="W46" s="8"/>
      <c r="X46" s="8"/>
      <c r="Y46" s="8"/>
      <c r="Z46" s="33" t="s">
        <v>471</v>
      </c>
      <c r="AA46" s="7">
        <v>42417</v>
      </c>
      <c r="AB46" s="34" t="s">
        <v>472</v>
      </c>
      <c r="AC46" s="18">
        <v>44531</v>
      </c>
      <c r="AD46" s="34"/>
      <c r="AE46" s="71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11">
        <v>45</v>
      </c>
      <c r="B47" s="40" t="s">
        <v>48</v>
      </c>
      <c r="C47" s="40" t="s">
        <v>49</v>
      </c>
      <c r="D47" s="41">
        <v>44974</v>
      </c>
      <c r="E47" s="138">
        <v>5639</v>
      </c>
      <c r="F47" s="47" t="s">
        <v>330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429</v>
      </c>
      <c r="O47" s="14">
        <v>1</v>
      </c>
      <c r="P47" s="40" t="s">
        <v>473</v>
      </c>
      <c r="Q47" s="55"/>
      <c r="R47" s="31" t="s">
        <v>474</v>
      </c>
      <c r="S47" s="32" t="s">
        <v>475</v>
      </c>
      <c r="T47" s="172">
        <v>19</v>
      </c>
      <c r="U47" s="32" t="s">
        <v>476</v>
      </c>
      <c r="V47" s="29">
        <v>805</v>
      </c>
      <c r="W47" s="8"/>
      <c r="X47" s="8"/>
      <c r="Y47" s="8"/>
      <c r="Z47" s="33" t="s">
        <v>477</v>
      </c>
      <c r="AA47" s="7">
        <v>23837</v>
      </c>
      <c r="AB47" s="34" t="s">
        <v>478</v>
      </c>
      <c r="AC47" s="18">
        <v>41417</v>
      </c>
      <c r="AD47" s="34" t="s">
        <v>479</v>
      </c>
      <c r="AE47" s="71">
        <v>41750</v>
      </c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11">
        <v>46</v>
      </c>
      <c r="B48" s="40" t="s">
        <v>46</v>
      </c>
      <c r="C48" s="40" t="s">
        <v>42</v>
      </c>
      <c r="D48" s="41">
        <v>44974</v>
      </c>
      <c r="E48" s="138">
        <v>5835</v>
      </c>
      <c r="F48" s="47" t="s">
        <v>480</v>
      </c>
      <c r="G48" s="28" t="s">
        <v>139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113</v>
      </c>
      <c r="O48" s="14">
        <v>1</v>
      </c>
      <c r="P48" s="40" t="s">
        <v>147</v>
      </c>
      <c r="Q48" s="55"/>
      <c r="R48" s="31" t="s">
        <v>481</v>
      </c>
      <c r="S48" s="32" t="s">
        <v>482</v>
      </c>
      <c r="T48" s="172">
        <v>19</v>
      </c>
      <c r="U48" s="32" t="s">
        <v>157</v>
      </c>
      <c r="V48" s="29" t="s">
        <v>483</v>
      </c>
      <c r="W48" s="8"/>
      <c r="X48" s="8"/>
      <c r="Y48" s="8"/>
      <c r="Z48" s="33" t="s">
        <v>484</v>
      </c>
      <c r="AA48" s="7">
        <v>24712</v>
      </c>
      <c r="AB48" s="34" t="s">
        <v>159</v>
      </c>
      <c r="AC48" s="18">
        <v>24788</v>
      </c>
      <c r="AD48" s="34"/>
      <c r="AE48" s="71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11">
        <v>47</v>
      </c>
      <c r="B49" s="40" t="s">
        <v>46</v>
      </c>
      <c r="C49" s="40" t="s">
        <v>50</v>
      </c>
      <c r="D49" s="41">
        <v>44974</v>
      </c>
      <c r="E49" s="138">
        <v>6250</v>
      </c>
      <c r="F49" s="47" t="s">
        <v>205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485</v>
      </c>
      <c r="O49" s="14">
        <v>2</v>
      </c>
      <c r="P49" s="40" t="s">
        <v>154</v>
      </c>
      <c r="Q49" s="55"/>
      <c r="R49" s="31" t="s">
        <v>486</v>
      </c>
      <c r="S49" s="32" t="s">
        <v>487</v>
      </c>
      <c r="T49" s="172">
        <v>26</v>
      </c>
      <c r="U49" s="32" t="s">
        <v>488</v>
      </c>
      <c r="V49" s="29">
        <v>4017</v>
      </c>
      <c r="W49" s="8"/>
      <c r="X49" s="8"/>
      <c r="Y49" s="8"/>
      <c r="Z49" s="33" t="s">
        <v>489</v>
      </c>
      <c r="AA49" s="7">
        <v>40039</v>
      </c>
      <c r="AB49" s="34" t="s">
        <v>490</v>
      </c>
      <c r="AC49" s="18">
        <v>40522</v>
      </c>
      <c r="AD49" s="34"/>
      <c r="AE49" s="71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11">
        <v>48</v>
      </c>
      <c r="B50" s="40" t="s">
        <v>46</v>
      </c>
      <c r="C50" s="40" t="s">
        <v>50</v>
      </c>
      <c r="D50" s="41">
        <v>44974</v>
      </c>
      <c r="E50" s="138">
        <v>5416</v>
      </c>
      <c r="F50" s="47" t="s">
        <v>491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492</v>
      </c>
      <c r="O50" s="14">
        <v>3</v>
      </c>
      <c r="P50" s="40" t="s">
        <v>154</v>
      </c>
      <c r="Q50" s="55"/>
      <c r="R50" s="31" t="s">
        <v>493</v>
      </c>
      <c r="S50" s="32" t="s">
        <v>494</v>
      </c>
      <c r="T50" s="172">
        <v>14</v>
      </c>
      <c r="U50" s="32" t="s">
        <v>495</v>
      </c>
      <c r="V50" s="29" t="s">
        <v>496</v>
      </c>
      <c r="W50" s="8"/>
      <c r="X50" s="8"/>
      <c r="Y50" s="8"/>
      <c r="Z50" s="33" t="s">
        <v>497</v>
      </c>
      <c r="AA50" s="7">
        <v>42804</v>
      </c>
      <c r="AB50" s="34" t="s">
        <v>498</v>
      </c>
      <c r="AC50" s="18">
        <v>43033</v>
      </c>
      <c r="AD50" s="34"/>
      <c r="AE50" s="71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11">
        <v>49</v>
      </c>
      <c r="B51" s="40" t="s">
        <v>48</v>
      </c>
      <c r="C51" s="40" t="s">
        <v>40</v>
      </c>
      <c r="D51" s="41">
        <v>12105</v>
      </c>
      <c r="E51" s="138">
        <v>69</v>
      </c>
      <c r="F51" s="47" t="s">
        <v>499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429</v>
      </c>
      <c r="O51" s="14">
        <v>1</v>
      </c>
      <c r="P51" s="40" t="s">
        <v>473</v>
      </c>
      <c r="Q51" s="55"/>
      <c r="R51" s="31" t="s">
        <v>500</v>
      </c>
      <c r="S51" s="32" t="s">
        <v>501</v>
      </c>
      <c r="T51" s="172">
        <v>5</v>
      </c>
      <c r="U51" s="32" t="s">
        <v>137</v>
      </c>
      <c r="V51" s="29" t="s">
        <v>502</v>
      </c>
      <c r="W51" s="8"/>
      <c r="X51" s="8"/>
      <c r="Y51" s="8"/>
      <c r="Z51" s="33"/>
      <c r="AA51" s="7"/>
      <c r="AB51" s="34"/>
      <c r="AC51" s="18"/>
      <c r="AD51" s="34"/>
      <c r="AE51" s="71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11">
        <v>50</v>
      </c>
      <c r="B52" s="40" t="s">
        <v>48</v>
      </c>
      <c r="C52" s="40" t="s">
        <v>40</v>
      </c>
      <c r="D52" s="41">
        <v>44977</v>
      </c>
      <c r="E52" s="138">
        <v>17</v>
      </c>
      <c r="F52" s="47" t="s">
        <v>456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503</v>
      </c>
      <c r="O52" s="14">
        <v>2</v>
      </c>
      <c r="P52" s="40" t="s">
        <v>154</v>
      </c>
      <c r="Q52" s="55"/>
      <c r="R52" s="31" t="s">
        <v>258</v>
      </c>
      <c r="S52" s="32" t="s">
        <v>504</v>
      </c>
      <c r="T52" s="172">
        <v>10</v>
      </c>
      <c r="U52" s="32" t="s">
        <v>124</v>
      </c>
      <c r="V52" s="29" t="s">
        <v>505</v>
      </c>
      <c r="W52" s="8"/>
      <c r="X52" s="8"/>
      <c r="Y52" s="8"/>
      <c r="Z52" s="33"/>
      <c r="AA52" s="7"/>
      <c r="AB52" s="34"/>
      <c r="AC52" s="18"/>
      <c r="AD52" s="34"/>
      <c r="AE52" s="71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11">
        <v>51</v>
      </c>
      <c r="B53" s="40" t="s">
        <v>48</v>
      </c>
      <c r="C53" s="40" t="s">
        <v>49</v>
      </c>
      <c r="D53" s="41">
        <v>44977</v>
      </c>
      <c r="E53" s="138">
        <v>1569</v>
      </c>
      <c r="F53" s="47" t="s">
        <v>506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153</v>
      </c>
      <c r="O53" s="14">
        <v>1</v>
      </c>
      <c r="P53" s="40" t="s">
        <v>507</v>
      </c>
      <c r="Q53" s="55"/>
      <c r="R53" s="31" t="s">
        <v>508</v>
      </c>
      <c r="S53" s="32" t="s">
        <v>509</v>
      </c>
      <c r="T53" s="172">
        <v>3</v>
      </c>
      <c r="U53" s="32" t="s">
        <v>510</v>
      </c>
      <c r="V53" s="29">
        <v>5231</v>
      </c>
      <c r="W53" s="8"/>
      <c r="X53" s="8"/>
      <c r="Y53" s="8"/>
      <c r="Z53" s="33" t="s">
        <v>511</v>
      </c>
      <c r="AA53" s="7">
        <v>26935</v>
      </c>
      <c r="AB53" s="34" t="s">
        <v>159</v>
      </c>
      <c r="AC53" s="18">
        <v>27729</v>
      </c>
      <c r="AD53" s="34"/>
      <c r="AE53" s="71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11">
        <v>52</v>
      </c>
      <c r="B54" s="40" t="s">
        <v>111</v>
      </c>
      <c r="C54" s="40" t="s">
        <v>42</v>
      </c>
      <c r="D54" s="41">
        <v>44978</v>
      </c>
      <c r="E54" s="138">
        <v>257</v>
      </c>
      <c r="F54" s="47" t="s">
        <v>512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113</v>
      </c>
      <c r="O54" s="14">
        <v>1</v>
      </c>
      <c r="P54" s="40" t="s">
        <v>154</v>
      </c>
      <c r="Q54" s="55"/>
      <c r="R54" s="31" t="s">
        <v>513</v>
      </c>
      <c r="S54" s="32" t="s">
        <v>514</v>
      </c>
      <c r="T54" s="172">
        <v>6</v>
      </c>
      <c r="U54" s="32" t="s">
        <v>515</v>
      </c>
      <c r="V54" s="29">
        <v>202</v>
      </c>
      <c r="W54" s="8"/>
      <c r="X54" s="8"/>
      <c r="Y54" s="8"/>
      <c r="Z54" s="33"/>
      <c r="AA54" s="7"/>
      <c r="AB54" s="34"/>
      <c r="AC54" s="18"/>
      <c r="AD54" s="34"/>
      <c r="AE54" s="71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11">
        <v>53</v>
      </c>
      <c r="B55" s="40" t="s">
        <v>48</v>
      </c>
      <c r="C55" s="40" t="s">
        <v>40</v>
      </c>
      <c r="D55" s="41">
        <v>44978</v>
      </c>
      <c r="E55" s="138">
        <v>5156</v>
      </c>
      <c r="F55" s="47" t="s">
        <v>313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153</v>
      </c>
      <c r="O55" s="14">
        <v>1</v>
      </c>
      <c r="P55" s="40" t="s">
        <v>154</v>
      </c>
      <c r="Q55" s="55"/>
      <c r="R55" s="31" t="s">
        <v>516</v>
      </c>
      <c r="S55" s="32" t="s">
        <v>517</v>
      </c>
      <c r="T55" s="172">
        <v>20</v>
      </c>
      <c r="U55" s="32" t="s">
        <v>181</v>
      </c>
      <c r="V55" s="29">
        <v>4231</v>
      </c>
      <c r="W55" s="8"/>
      <c r="X55" s="8"/>
      <c r="Y55" s="8"/>
      <c r="Z55" s="33" t="s">
        <v>518</v>
      </c>
      <c r="AA55" s="7">
        <v>41689</v>
      </c>
      <c r="AB55" s="34"/>
      <c r="AC55" s="18"/>
      <c r="AD55" s="34"/>
      <c r="AE55" s="71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11">
        <v>54</v>
      </c>
      <c r="B56" s="28" t="s">
        <v>48</v>
      </c>
      <c r="C56" s="125" t="s">
        <v>40</v>
      </c>
      <c r="D56" s="41">
        <v>44992</v>
      </c>
      <c r="E56" s="138">
        <v>3963</v>
      </c>
      <c r="F56" s="47" t="s">
        <v>313</v>
      </c>
      <c r="G56" s="28"/>
      <c r="H56" s="52">
        <v>1.64</v>
      </c>
      <c r="I56" s="4"/>
      <c r="J56" s="4"/>
      <c r="K56" s="4"/>
      <c r="L56" s="4">
        <v>1469996</v>
      </c>
      <c r="M56" s="52">
        <v>14700</v>
      </c>
      <c r="N56" s="29" t="s">
        <v>334</v>
      </c>
      <c r="O56" s="14">
        <v>0</v>
      </c>
      <c r="P56" s="40" t="s">
        <v>335</v>
      </c>
      <c r="Q56" s="55"/>
      <c r="R56" s="31" t="s">
        <v>581</v>
      </c>
      <c r="S56" s="32" t="s">
        <v>582</v>
      </c>
      <c r="T56" s="172">
        <v>22</v>
      </c>
      <c r="U56" s="32" t="s">
        <v>583</v>
      </c>
      <c r="V56" s="29" t="s">
        <v>584</v>
      </c>
      <c r="W56" s="8"/>
      <c r="X56" s="8"/>
      <c r="Y56" s="8"/>
      <c r="Z56" s="33"/>
      <c r="AA56" s="7"/>
      <c r="AB56" s="34"/>
      <c r="AC56" s="18"/>
      <c r="AD56" s="34"/>
      <c r="AE56" s="71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11">
        <v>55</v>
      </c>
      <c r="B57" s="40" t="s">
        <v>111</v>
      </c>
      <c r="C57" s="271" t="s">
        <v>50</v>
      </c>
      <c r="D57" s="41">
        <v>45000</v>
      </c>
      <c r="E57" s="138">
        <v>61</v>
      </c>
      <c r="F57" s="47" t="s">
        <v>585</v>
      </c>
      <c r="G57" s="28"/>
      <c r="H57" s="52">
        <v>415.17</v>
      </c>
      <c r="I57" s="4"/>
      <c r="J57" s="4">
        <v>487.5</v>
      </c>
      <c r="K57" s="4"/>
      <c r="L57" s="4">
        <v>43742098</v>
      </c>
      <c r="M57" s="52">
        <v>328066</v>
      </c>
      <c r="N57" s="29" t="s">
        <v>429</v>
      </c>
      <c r="O57" s="274">
        <v>1</v>
      </c>
      <c r="P57" s="271" t="s">
        <v>730</v>
      </c>
      <c r="Q57" s="55"/>
      <c r="R57" s="31" t="s">
        <v>586</v>
      </c>
      <c r="S57" s="32" t="s">
        <v>587</v>
      </c>
      <c r="T57" s="172">
        <v>6</v>
      </c>
      <c r="U57" s="32" t="s">
        <v>588</v>
      </c>
      <c r="V57" s="29">
        <v>126</v>
      </c>
      <c r="W57" s="8"/>
      <c r="X57" s="8"/>
      <c r="Y57" s="8"/>
      <c r="Z57" s="33" t="s">
        <v>589</v>
      </c>
      <c r="AA57" s="7">
        <v>43887</v>
      </c>
      <c r="AB57" s="34" t="s">
        <v>590</v>
      </c>
      <c r="AC57" s="18">
        <v>21039</v>
      </c>
      <c r="AD57" s="34" t="s">
        <v>591</v>
      </c>
      <c r="AE57" s="71">
        <v>34122</v>
      </c>
      <c r="AF57" s="34" t="s">
        <v>589</v>
      </c>
      <c r="AG57" s="18">
        <v>43887</v>
      </c>
      <c r="AH57" s="8"/>
      <c r="AI57" s="8"/>
      <c r="AJ57" s="8"/>
      <c r="AK57" s="8"/>
      <c r="AL57" s="8"/>
      <c r="AM57" s="8"/>
    </row>
    <row r="58" spans="1:39" ht="12.75">
      <c r="A58" s="11">
        <v>56</v>
      </c>
      <c r="B58" s="40" t="s">
        <v>111</v>
      </c>
      <c r="C58" s="40" t="s">
        <v>39</v>
      </c>
      <c r="D58" s="41">
        <v>45000</v>
      </c>
      <c r="E58" s="138">
        <v>6220</v>
      </c>
      <c r="F58" s="47" t="s">
        <v>592</v>
      </c>
      <c r="G58" s="28"/>
      <c r="H58" s="174">
        <v>2399.45</v>
      </c>
      <c r="I58" s="265"/>
      <c r="J58" s="275">
        <v>15000</v>
      </c>
      <c r="K58" s="265"/>
      <c r="L58" s="275">
        <v>4523400</v>
      </c>
      <c r="M58" s="174">
        <v>45234</v>
      </c>
      <c r="N58" s="29" t="s">
        <v>113</v>
      </c>
      <c r="O58" s="14">
        <v>5</v>
      </c>
      <c r="P58" s="40" t="s">
        <v>593</v>
      </c>
      <c r="Q58" s="55"/>
      <c r="R58" s="31" t="s">
        <v>594</v>
      </c>
      <c r="S58" s="32" t="s">
        <v>595</v>
      </c>
      <c r="T58" s="172">
        <v>32</v>
      </c>
      <c r="U58" s="32" t="s">
        <v>596</v>
      </c>
      <c r="V58" s="29">
        <v>1506</v>
      </c>
      <c r="W58" s="8"/>
      <c r="X58" s="8"/>
      <c r="Y58" s="8"/>
      <c r="Z58" s="33" t="s">
        <v>597</v>
      </c>
      <c r="AA58" s="7">
        <v>44599</v>
      </c>
      <c r="AB58" s="34" t="s">
        <v>597</v>
      </c>
      <c r="AC58" s="18">
        <v>44599</v>
      </c>
      <c r="AD58" s="34"/>
      <c r="AE58" s="71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11">
        <v>57</v>
      </c>
      <c r="B59" s="40" t="s">
        <v>111</v>
      </c>
      <c r="C59" s="40" t="s">
        <v>39</v>
      </c>
      <c r="D59" s="41">
        <v>45000</v>
      </c>
      <c r="E59" s="138">
        <v>3383</v>
      </c>
      <c r="F59" s="47" t="s">
        <v>184</v>
      </c>
      <c r="G59" s="28"/>
      <c r="H59" s="52">
        <v>17216.12</v>
      </c>
      <c r="I59" s="4"/>
      <c r="J59" s="4">
        <v>2661.1</v>
      </c>
      <c r="K59" s="4"/>
      <c r="L59" s="4">
        <v>207943572</v>
      </c>
      <c r="M59" s="52">
        <v>1187291</v>
      </c>
      <c r="N59" s="29" t="s">
        <v>113</v>
      </c>
      <c r="O59" s="14">
        <v>15</v>
      </c>
      <c r="P59" s="40" t="s">
        <v>598</v>
      </c>
      <c r="Q59" s="55"/>
      <c r="R59" s="31" t="s">
        <v>599</v>
      </c>
      <c r="S59" s="32" t="s">
        <v>600</v>
      </c>
      <c r="T59" s="172">
        <v>36</v>
      </c>
      <c r="U59" s="32" t="s">
        <v>601</v>
      </c>
      <c r="V59" s="29" t="s">
        <v>602</v>
      </c>
      <c r="W59" s="8"/>
      <c r="X59" s="8"/>
      <c r="Y59" s="8"/>
      <c r="Z59" s="33" t="s">
        <v>603</v>
      </c>
      <c r="AA59" s="7">
        <v>44081</v>
      </c>
      <c r="AB59" s="34" t="s">
        <v>604</v>
      </c>
      <c r="AC59" s="18">
        <v>43734</v>
      </c>
      <c r="AD59" s="34"/>
      <c r="AE59" s="71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11">
        <v>58</v>
      </c>
      <c r="B60" s="271" t="s">
        <v>21</v>
      </c>
      <c r="C60" s="271" t="s">
        <v>389</v>
      </c>
      <c r="D60" s="41">
        <v>45001</v>
      </c>
      <c r="E60" s="138">
        <v>1368</v>
      </c>
      <c r="F60" s="47" t="s">
        <v>605</v>
      </c>
      <c r="G60" s="28"/>
      <c r="H60" s="52">
        <v>189.96</v>
      </c>
      <c r="I60" s="4"/>
      <c r="J60" s="4">
        <v>515</v>
      </c>
      <c r="K60" s="4"/>
      <c r="L60" s="4">
        <v>38516099</v>
      </c>
      <c r="M60" s="52">
        <v>577741</v>
      </c>
      <c r="N60" s="29" t="s">
        <v>696</v>
      </c>
      <c r="O60" s="274">
        <v>0</v>
      </c>
      <c r="P60" s="40" t="s">
        <v>335</v>
      </c>
      <c r="Q60" s="55"/>
      <c r="R60" s="31" t="s">
        <v>697</v>
      </c>
      <c r="S60" s="32" t="s">
        <v>698</v>
      </c>
      <c r="T60" s="172">
        <v>3</v>
      </c>
      <c r="U60" s="32" t="s">
        <v>689</v>
      </c>
      <c r="V60" s="29">
        <v>987</v>
      </c>
      <c r="W60" s="8"/>
      <c r="X60" s="8"/>
      <c r="Y60" s="8"/>
      <c r="Z60" s="33"/>
      <c r="AA60" s="7"/>
      <c r="AB60" s="34"/>
      <c r="AC60" s="18"/>
      <c r="AD60" s="34"/>
      <c r="AE60" s="71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11">
        <v>59</v>
      </c>
      <c r="B61" s="272" t="s">
        <v>21</v>
      </c>
      <c r="C61" s="271" t="s">
        <v>77</v>
      </c>
      <c r="D61" s="41">
        <v>45007</v>
      </c>
      <c r="E61" s="138">
        <v>2862</v>
      </c>
      <c r="F61" s="47" t="s">
        <v>699</v>
      </c>
      <c r="G61" s="28"/>
      <c r="H61" s="52">
        <v>23.1</v>
      </c>
      <c r="I61" s="4"/>
      <c r="J61" s="4">
        <v>132.8</v>
      </c>
      <c r="K61" s="4"/>
      <c r="L61" s="4">
        <v>2244740</v>
      </c>
      <c r="M61" s="52">
        <v>33671</v>
      </c>
      <c r="N61" s="29" t="s">
        <v>703</v>
      </c>
      <c r="O61" s="14">
        <v>1</v>
      </c>
      <c r="P61" s="40" t="s">
        <v>154</v>
      </c>
      <c r="Q61" s="55"/>
      <c r="R61" s="31" t="s">
        <v>704</v>
      </c>
      <c r="S61" s="32" t="s">
        <v>705</v>
      </c>
      <c r="T61" s="172">
        <v>1</v>
      </c>
      <c r="U61" s="32" t="s">
        <v>706</v>
      </c>
      <c r="V61" s="29">
        <v>4998</v>
      </c>
      <c r="W61" s="8"/>
      <c r="X61" s="8"/>
      <c r="Y61" s="8"/>
      <c r="Z61" s="33" t="s">
        <v>700</v>
      </c>
      <c r="AA61" s="7">
        <v>19408</v>
      </c>
      <c r="AB61" s="34" t="s">
        <v>701</v>
      </c>
      <c r="AC61" s="18">
        <v>20067</v>
      </c>
      <c r="AD61" s="34" t="s">
        <v>702</v>
      </c>
      <c r="AE61" s="71"/>
      <c r="AF61" s="34"/>
      <c r="AG61" s="8"/>
      <c r="AH61" s="8"/>
      <c r="AI61" s="8"/>
      <c r="AJ61" s="8"/>
      <c r="AK61" s="8"/>
      <c r="AL61" s="8"/>
      <c r="AM61" s="8"/>
    </row>
    <row r="62" spans="1:39" ht="12.75">
      <c r="A62" s="11">
        <v>60</v>
      </c>
      <c r="B62" s="40" t="s">
        <v>46</v>
      </c>
      <c r="C62" s="271" t="s">
        <v>50</v>
      </c>
      <c r="D62" s="41">
        <v>45007</v>
      </c>
      <c r="E62" s="138">
        <v>3916</v>
      </c>
      <c r="F62" s="47" t="s">
        <v>605</v>
      </c>
      <c r="G62" s="28"/>
      <c r="H62" s="52">
        <v>725.32</v>
      </c>
      <c r="I62" s="4"/>
      <c r="J62" s="4">
        <v>1953</v>
      </c>
      <c r="K62" s="4"/>
      <c r="L62" s="4">
        <v>64548555</v>
      </c>
      <c r="M62" s="52">
        <v>968228</v>
      </c>
      <c r="N62" s="266" t="s">
        <v>610</v>
      </c>
      <c r="O62" s="274">
        <v>2</v>
      </c>
      <c r="P62" s="271" t="s">
        <v>731</v>
      </c>
      <c r="Q62" s="55"/>
      <c r="R62" s="31" t="s">
        <v>606</v>
      </c>
      <c r="S62" s="32" t="s">
        <v>607</v>
      </c>
      <c r="T62" s="172">
        <v>14</v>
      </c>
      <c r="U62" s="32" t="s">
        <v>608</v>
      </c>
      <c r="V62" s="29">
        <v>1473</v>
      </c>
      <c r="W62" s="8"/>
      <c r="X62" s="8"/>
      <c r="Y62" s="8"/>
      <c r="Z62" s="33" t="s">
        <v>206</v>
      </c>
      <c r="AA62" s="7">
        <v>44878</v>
      </c>
      <c r="AB62" s="34" t="s">
        <v>609</v>
      </c>
      <c r="AC62" s="18">
        <v>38282</v>
      </c>
      <c r="AD62" s="34"/>
      <c r="AE62" s="71"/>
      <c r="AF62" s="34"/>
      <c r="AG62" s="18"/>
      <c r="AH62" s="34"/>
      <c r="AI62" s="18"/>
      <c r="AJ62" s="34"/>
      <c r="AK62" s="18"/>
      <c r="AL62" s="8"/>
      <c r="AM62" s="8"/>
    </row>
    <row r="63" spans="1:39" ht="12.75">
      <c r="A63" s="11">
        <v>61</v>
      </c>
      <c r="B63" s="40" t="s">
        <v>46</v>
      </c>
      <c r="C63" s="40" t="s">
        <v>39</v>
      </c>
      <c r="D63" s="41">
        <v>45009</v>
      </c>
      <c r="E63" s="138">
        <v>3966</v>
      </c>
      <c r="F63" s="47" t="s">
        <v>611</v>
      </c>
      <c r="G63" s="28" t="s">
        <v>139</v>
      </c>
      <c r="H63" s="52">
        <v>6156.4</v>
      </c>
      <c r="I63" s="4"/>
      <c r="J63" s="275">
        <v>1823</v>
      </c>
      <c r="K63" s="4"/>
      <c r="L63" s="4">
        <v>1970180876</v>
      </c>
      <c r="M63" s="52">
        <v>20404547</v>
      </c>
      <c r="N63" s="29" t="s">
        <v>113</v>
      </c>
      <c r="O63" s="14">
        <v>5</v>
      </c>
      <c r="P63" s="40" t="s">
        <v>612</v>
      </c>
      <c r="Q63" s="55"/>
      <c r="R63" s="31" t="s">
        <v>613</v>
      </c>
      <c r="S63" s="32" t="s">
        <v>614</v>
      </c>
      <c r="T63" s="172">
        <v>22</v>
      </c>
      <c r="U63" s="32" t="s">
        <v>615</v>
      </c>
      <c r="V63" s="29" t="s">
        <v>616</v>
      </c>
      <c r="W63" s="8"/>
      <c r="X63" s="8"/>
      <c r="Y63" s="8"/>
      <c r="Z63" s="33"/>
      <c r="AA63" s="7"/>
      <c r="AB63" s="34"/>
      <c r="AC63" s="18"/>
      <c r="AD63" s="34"/>
      <c r="AE63" s="71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11">
        <v>62</v>
      </c>
      <c r="B64" s="40" t="s">
        <v>111</v>
      </c>
      <c r="C64" s="40" t="s">
        <v>39</v>
      </c>
      <c r="D64" s="41">
        <v>45009</v>
      </c>
      <c r="E64" s="138">
        <v>6729</v>
      </c>
      <c r="F64" s="47" t="s">
        <v>617</v>
      </c>
      <c r="G64" s="28"/>
      <c r="H64" s="52">
        <v>18702.06</v>
      </c>
      <c r="I64" s="4"/>
      <c r="J64" s="4">
        <v>3567.9</v>
      </c>
      <c r="K64" s="4"/>
      <c r="L64" s="4">
        <v>131467871</v>
      </c>
      <c r="M64" s="52">
        <v>775443</v>
      </c>
      <c r="N64" s="29"/>
      <c r="O64" s="14">
        <v>12</v>
      </c>
      <c r="P64" s="40" t="s">
        <v>622</v>
      </c>
      <c r="Q64" s="55"/>
      <c r="R64" s="31" t="s">
        <v>620</v>
      </c>
      <c r="S64" s="32" t="s">
        <v>621</v>
      </c>
      <c r="T64" s="172">
        <v>31</v>
      </c>
      <c r="U64" s="32" t="s">
        <v>619</v>
      </c>
      <c r="V64" s="29">
        <v>2551</v>
      </c>
      <c r="W64" s="8"/>
      <c r="X64" s="8"/>
      <c r="Y64" s="8"/>
      <c r="Z64" s="33" t="s">
        <v>618</v>
      </c>
      <c r="AA64" s="7">
        <v>44287</v>
      </c>
      <c r="AB64" s="34" t="s">
        <v>415</v>
      </c>
      <c r="AC64" s="71">
        <v>43964</v>
      </c>
      <c r="AD64" s="34"/>
      <c r="AE64" s="71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11">
        <v>63</v>
      </c>
      <c r="B65" s="40" t="s">
        <v>48</v>
      </c>
      <c r="C65" s="40" t="s">
        <v>40</v>
      </c>
      <c r="D65" s="41">
        <v>45009</v>
      </c>
      <c r="E65" s="138">
        <v>3939</v>
      </c>
      <c r="F65" s="47" t="s">
        <v>623</v>
      </c>
      <c r="G65" s="28"/>
      <c r="H65" s="52">
        <v>1990.04</v>
      </c>
      <c r="I65" s="4"/>
      <c r="J65" s="4">
        <v>5914.88</v>
      </c>
      <c r="K65" s="4"/>
      <c r="L65" s="4">
        <v>262325221</v>
      </c>
      <c r="M65" s="52">
        <v>1836277</v>
      </c>
      <c r="N65" s="29" t="s">
        <v>624</v>
      </c>
      <c r="O65" s="14">
        <v>1</v>
      </c>
      <c r="P65" s="40" t="s">
        <v>154</v>
      </c>
      <c r="Q65" s="55"/>
      <c r="R65" s="31" t="s">
        <v>625</v>
      </c>
      <c r="S65" s="32" t="s">
        <v>426</v>
      </c>
      <c r="T65" s="172">
        <v>14</v>
      </c>
      <c r="U65" s="32" t="s">
        <v>626</v>
      </c>
      <c r="V65" s="29" t="s">
        <v>732</v>
      </c>
      <c r="W65" s="8"/>
      <c r="X65" s="8"/>
      <c r="Y65" s="8"/>
      <c r="Z65" s="33" t="s">
        <v>627</v>
      </c>
      <c r="AA65" s="7">
        <v>41816</v>
      </c>
      <c r="AB65" s="34" t="s">
        <v>628</v>
      </c>
      <c r="AC65" s="18">
        <v>42562</v>
      </c>
      <c r="AD65" s="34"/>
      <c r="AE65" s="71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11">
        <v>64</v>
      </c>
      <c r="B66" s="40" t="s">
        <v>48</v>
      </c>
      <c r="C66" s="40" t="s">
        <v>40</v>
      </c>
      <c r="D66" s="41">
        <v>45009</v>
      </c>
      <c r="E66" s="138">
        <v>3926</v>
      </c>
      <c r="F66" s="47" t="s">
        <v>629</v>
      </c>
      <c r="G66" s="28"/>
      <c r="H66" s="52">
        <v>1242.74</v>
      </c>
      <c r="I66" s="4"/>
      <c r="J66" s="4">
        <v>5914.88</v>
      </c>
      <c r="K66" s="4"/>
      <c r="L66" s="4">
        <v>152178385</v>
      </c>
      <c r="M66" s="52">
        <v>1065249</v>
      </c>
      <c r="N66" s="29" t="s">
        <v>624</v>
      </c>
      <c r="O66" s="14">
        <v>2</v>
      </c>
      <c r="P66" s="40" t="s">
        <v>507</v>
      </c>
      <c r="Q66" s="55"/>
      <c r="R66" s="31" t="s">
        <v>625</v>
      </c>
      <c r="S66" s="32" t="s">
        <v>426</v>
      </c>
      <c r="T66" s="172">
        <v>14</v>
      </c>
      <c r="U66" s="32" t="s">
        <v>626</v>
      </c>
      <c r="V66" s="29" t="s">
        <v>733</v>
      </c>
      <c r="W66" s="8"/>
      <c r="X66" s="8"/>
      <c r="Y66" s="8"/>
      <c r="Z66" s="33" t="s">
        <v>627</v>
      </c>
      <c r="AA66" s="7">
        <v>41816</v>
      </c>
      <c r="AB66" s="34" t="s">
        <v>628</v>
      </c>
      <c r="AC66" s="18">
        <v>42562</v>
      </c>
      <c r="AD66" s="34"/>
      <c r="AE66" s="71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11">
        <v>65</v>
      </c>
      <c r="B67" s="40" t="s">
        <v>111</v>
      </c>
      <c r="C67" s="40" t="s">
        <v>39</v>
      </c>
      <c r="D67" s="41">
        <v>45012</v>
      </c>
      <c r="E67" s="138">
        <v>5417</v>
      </c>
      <c r="F67" s="47" t="s">
        <v>630</v>
      </c>
      <c r="G67" s="28"/>
      <c r="H67" s="52">
        <v>455.11</v>
      </c>
      <c r="I67" s="4"/>
      <c r="J67" s="4">
        <v>715</v>
      </c>
      <c r="K67" s="4"/>
      <c r="L67" s="4">
        <v>26086582</v>
      </c>
      <c r="M67" s="52">
        <v>391299</v>
      </c>
      <c r="N67" s="29" t="s">
        <v>113</v>
      </c>
      <c r="O67" s="14">
        <v>2</v>
      </c>
      <c r="P67" s="40" t="s">
        <v>634</v>
      </c>
      <c r="Q67" s="55"/>
      <c r="R67" s="31" t="s">
        <v>631</v>
      </c>
      <c r="S67" s="32" t="s">
        <v>632</v>
      </c>
      <c r="T67" s="172">
        <v>14</v>
      </c>
      <c r="U67" s="32" t="s">
        <v>633</v>
      </c>
      <c r="V67" s="29">
        <v>1767</v>
      </c>
      <c r="W67" s="8"/>
      <c r="X67" s="8"/>
      <c r="Y67" s="8"/>
      <c r="Z67" s="33" t="s">
        <v>635</v>
      </c>
      <c r="AA67" s="7">
        <v>12476</v>
      </c>
      <c r="AB67" s="34"/>
      <c r="AC67" s="18"/>
      <c r="AD67" s="34"/>
      <c r="AE67" s="71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11">
        <v>66</v>
      </c>
      <c r="B68" s="40" t="s">
        <v>48</v>
      </c>
      <c r="C68" s="40" t="s">
        <v>40</v>
      </c>
      <c r="D68" s="41">
        <v>45012</v>
      </c>
      <c r="E68" s="138">
        <v>3937</v>
      </c>
      <c r="F68" s="47" t="s">
        <v>636</v>
      </c>
      <c r="G68" s="28"/>
      <c r="H68" s="52">
        <v>54.96</v>
      </c>
      <c r="I68" s="4"/>
      <c r="J68" s="4">
        <v>54.96</v>
      </c>
      <c r="K68" s="4"/>
      <c r="L68" s="4">
        <v>6056476</v>
      </c>
      <c r="M68" s="52">
        <v>60565</v>
      </c>
      <c r="N68" s="29" t="s">
        <v>637</v>
      </c>
      <c r="O68" s="14">
        <v>1</v>
      </c>
      <c r="P68" s="40" t="s">
        <v>734</v>
      </c>
      <c r="Q68" s="55"/>
      <c r="R68" s="31" t="s">
        <v>638</v>
      </c>
      <c r="S68" s="32" t="s">
        <v>639</v>
      </c>
      <c r="T68" s="172">
        <v>16</v>
      </c>
      <c r="U68" s="32" t="s">
        <v>640</v>
      </c>
      <c r="V68" s="29" t="s">
        <v>641</v>
      </c>
      <c r="W68" s="8"/>
      <c r="X68" s="8"/>
      <c r="Y68" s="8"/>
      <c r="Z68" s="33"/>
      <c r="AA68" s="7"/>
      <c r="AB68" s="34"/>
      <c r="AC68" s="18"/>
      <c r="AD68" s="34"/>
      <c r="AE68" s="71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11">
        <v>67</v>
      </c>
      <c r="B69" s="40" t="s">
        <v>48</v>
      </c>
      <c r="C69" s="40" t="s">
        <v>40</v>
      </c>
      <c r="D69" s="41">
        <v>45012</v>
      </c>
      <c r="E69" s="138">
        <v>723</v>
      </c>
      <c r="F69" s="47" t="s">
        <v>642</v>
      </c>
      <c r="G69" s="28"/>
      <c r="H69" s="52">
        <v>429.23</v>
      </c>
      <c r="I69" s="4"/>
      <c r="J69" s="4">
        <v>522.65</v>
      </c>
      <c r="K69" s="4"/>
      <c r="L69" s="4">
        <v>31067532</v>
      </c>
      <c r="M69" s="52">
        <v>310675</v>
      </c>
      <c r="N69" s="29" t="s">
        <v>643</v>
      </c>
      <c r="O69" s="14">
        <v>1</v>
      </c>
      <c r="P69" s="40" t="s">
        <v>658</v>
      </c>
      <c r="Q69" s="55"/>
      <c r="R69" s="31" t="s">
        <v>644</v>
      </c>
      <c r="S69" s="32" t="s">
        <v>645</v>
      </c>
      <c r="T69" s="172">
        <v>9</v>
      </c>
      <c r="U69" s="32" t="s">
        <v>646</v>
      </c>
      <c r="V69" s="29">
        <v>2235</v>
      </c>
      <c r="W69" s="8"/>
      <c r="X69" s="8"/>
      <c r="Y69" s="8"/>
      <c r="Z69" s="33" t="s">
        <v>647</v>
      </c>
      <c r="AA69" s="7">
        <v>18105</v>
      </c>
      <c r="AB69" s="34" t="s">
        <v>648</v>
      </c>
      <c r="AC69" s="18">
        <v>18239</v>
      </c>
      <c r="AD69" s="34"/>
      <c r="AE69" s="71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11">
        <v>68</v>
      </c>
      <c r="B70" s="40" t="s">
        <v>48</v>
      </c>
      <c r="C70" s="40" t="s">
        <v>49</v>
      </c>
      <c r="D70" s="41">
        <v>45012</v>
      </c>
      <c r="E70" s="138">
        <v>1852</v>
      </c>
      <c r="F70" s="47" t="s">
        <v>585</v>
      </c>
      <c r="G70" s="28"/>
      <c r="H70" s="52">
        <v>49.18</v>
      </c>
      <c r="I70" s="4"/>
      <c r="J70" s="275">
        <v>406</v>
      </c>
      <c r="K70" s="265"/>
      <c r="L70" s="275">
        <v>3450000</v>
      </c>
      <c r="M70" s="174">
        <v>200094</v>
      </c>
      <c r="N70" s="29" t="s">
        <v>113</v>
      </c>
      <c r="O70" s="14">
        <v>3</v>
      </c>
      <c r="P70" s="40" t="s">
        <v>735</v>
      </c>
      <c r="Q70" s="55"/>
      <c r="R70" s="31" t="s">
        <v>651</v>
      </c>
      <c r="S70" s="32" t="s">
        <v>652</v>
      </c>
      <c r="T70" s="172">
        <v>4</v>
      </c>
      <c r="U70" s="32" t="s">
        <v>653</v>
      </c>
      <c r="V70" s="29" t="s">
        <v>736</v>
      </c>
      <c r="W70" s="8"/>
      <c r="X70" s="8"/>
      <c r="Y70" s="8"/>
      <c r="Z70" s="33" t="s">
        <v>649</v>
      </c>
      <c r="AA70" s="7">
        <v>18486</v>
      </c>
      <c r="AB70" s="34" t="s">
        <v>650</v>
      </c>
      <c r="AC70" s="18">
        <v>18969</v>
      </c>
      <c r="AD70" s="34"/>
      <c r="AE70" s="71"/>
      <c r="AF70" s="34"/>
      <c r="AG70" s="18"/>
      <c r="AH70" s="34"/>
      <c r="AI70" s="18"/>
      <c r="AJ70" s="8"/>
      <c r="AK70" s="8"/>
      <c r="AL70" s="8"/>
      <c r="AM70" s="8"/>
    </row>
    <row r="71" spans="1:39" ht="12.75">
      <c r="A71" s="11">
        <v>69</v>
      </c>
      <c r="B71" s="40" t="s">
        <v>48</v>
      </c>
      <c r="C71" s="40" t="s">
        <v>191</v>
      </c>
      <c r="D71" s="41">
        <v>45012</v>
      </c>
      <c r="E71" s="138">
        <v>5969</v>
      </c>
      <c r="F71" s="47" t="s">
        <v>654</v>
      </c>
      <c r="G71" s="28"/>
      <c r="H71" s="52">
        <v>64.39</v>
      </c>
      <c r="I71" s="4"/>
      <c r="J71" s="4">
        <v>133.29</v>
      </c>
      <c r="K71" s="4"/>
      <c r="L71" s="4">
        <v>2750335</v>
      </c>
      <c r="M71" s="52">
        <v>41255</v>
      </c>
      <c r="N71" s="267" t="s">
        <v>113</v>
      </c>
      <c r="O71" s="14">
        <v>1</v>
      </c>
      <c r="P71" s="40" t="s">
        <v>660</v>
      </c>
      <c r="Q71" s="55"/>
      <c r="R71" s="31" t="s">
        <v>655</v>
      </c>
      <c r="S71" s="32" t="s">
        <v>656</v>
      </c>
      <c r="T71" s="172">
        <v>23</v>
      </c>
      <c r="U71" s="32" t="s">
        <v>657</v>
      </c>
      <c r="V71" s="29">
        <v>1157</v>
      </c>
      <c r="W71" s="8"/>
      <c r="X71" s="8"/>
      <c r="Y71" s="8"/>
      <c r="Z71" s="33"/>
      <c r="AA71" s="7"/>
      <c r="AB71" s="34"/>
      <c r="AC71" s="18"/>
      <c r="AD71" s="34"/>
      <c r="AE71" s="71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11">
        <v>70</v>
      </c>
      <c r="B72" s="40" t="s">
        <v>48</v>
      </c>
      <c r="C72" s="40" t="s">
        <v>40</v>
      </c>
      <c r="D72" s="41">
        <v>45012</v>
      </c>
      <c r="E72" s="138">
        <v>3930</v>
      </c>
      <c r="F72" s="47" t="s">
        <v>659</v>
      </c>
      <c r="G72" s="28"/>
      <c r="H72" s="52">
        <v>230.62</v>
      </c>
      <c r="I72" s="4"/>
      <c r="J72" s="4">
        <v>1396.88</v>
      </c>
      <c r="K72" s="4"/>
      <c r="L72" s="4">
        <v>35610540</v>
      </c>
      <c r="M72" s="52">
        <v>356105</v>
      </c>
      <c r="N72" s="29" t="s">
        <v>637</v>
      </c>
      <c r="O72" s="14">
        <v>1</v>
      </c>
      <c r="P72" s="40" t="s">
        <v>507</v>
      </c>
      <c r="Q72" s="55"/>
      <c r="R72" s="31" t="s">
        <v>661</v>
      </c>
      <c r="S72" s="32" t="s">
        <v>662</v>
      </c>
      <c r="T72" s="172">
        <v>16</v>
      </c>
      <c r="U72" s="32" t="s">
        <v>640</v>
      </c>
      <c r="V72" s="29" t="s">
        <v>663</v>
      </c>
      <c r="W72" s="8"/>
      <c r="X72" s="8"/>
      <c r="Y72" s="8"/>
      <c r="Z72" s="33"/>
      <c r="AA72" s="7"/>
      <c r="AB72" s="34"/>
      <c r="AC72" s="18"/>
      <c r="AD72" s="34"/>
      <c r="AE72" s="71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11">
        <v>71</v>
      </c>
      <c r="B73" s="40" t="s">
        <v>48</v>
      </c>
      <c r="C73" s="40" t="s">
        <v>40</v>
      </c>
      <c r="D73" s="41">
        <v>45013</v>
      </c>
      <c r="E73" s="138">
        <v>731</v>
      </c>
      <c r="F73" s="47" t="s">
        <v>313</v>
      </c>
      <c r="G73" s="28"/>
      <c r="H73" s="52">
        <v>69.78</v>
      </c>
      <c r="I73" s="4"/>
      <c r="J73" s="4">
        <v>69.78</v>
      </c>
      <c r="K73" s="4"/>
      <c r="L73" s="4">
        <v>6917470</v>
      </c>
      <c r="M73" s="52">
        <v>69174</v>
      </c>
      <c r="N73" s="29" t="s">
        <v>637</v>
      </c>
      <c r="O73" s="191">
        <v>1</v>
      </c>
      <c r="P73" s="40" t="s">
        <v>154</v>
      </c>
      <c r="Q73" s="55"/>
      <c r="R73" s="31" t="s">
        <v>664</v>
      </c>
      <c r="S73" s="32" t="s">
        <v>665</v>
      </c>
      <c r="T73" s="172">
        <v>8</v>
      </c>
      <c r="U73" s="32" t="s">
        <v>646</v>
      </c>
      <c r="V73" s="29" t="s">
        <v>666</v>
      </c>
      <c r="W73" s="8"/>
      <c r="X73" s="8"/>
      <c r="Y73" s="8"/>
      <c r="Z73" s="33"/>
      <c r="AA73" s="7"/>
      <c r="AB73" s="34"/>
      <c r="AC73" s="18"/>
      <c r="AD73" s="34"/>
      <c r="AE73" s="71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11">
        <v>72</v>
      </c>
      <c r="B74" s="40" t="s">
        <v>111</v>
      </c>
      <c r="C74" s="40" t="s">
        <v>39</v>
      </c>
      <c r="D74" s="41">
        <v>45016</v>
      </c>
      <c r="E74" s="138">
        <v>6523</v>
      </c>
      <c r="F74" s="47" t="s">
        <v>667</v>
      </c>
      <c r="G74" s="28"/>
      <c r="H74" s="52">
        <v>11580.04</v>
      </c>
      <c r="I74" s="4"/>
      <c r="J74" s="4">
        <v>2634.1</v>
      </c>
      <c r="K74" s="4"/>
      <c r="L74" s="4">
        <f>3683404668+27625535+30800231+26184020</f>
        <v>3768014454</v>
      </c>
      <c r="M74" s="52">
        <v>18328814</v>
      </c>
      <c r="N74" s="29" t="s">
        <v>113</v>
      </c>
      <c r="O74" s="14">
        <v>13</v>
      </c>
      <c r="P74" s="40" t="s">
        <v>668</v>
      </c>
      <c r="Q74" s="55"/>
      <c r="R74" s="31" t="s">
        <v>669</v>
      </c>
      <c r="S74" s="32" t="s">
        <v>670</v>
      </c>
      <c r="T74" s="172">
        <v>15</v>
      </c>
      <c r="U74" s="32" t="s">
        <v>671</v>
      </c>
      <c r="V74" s="29">
        <v>2375</v>
      </c>
      <c r="W74" s="8"/>
      <c r="X74" s="8"/>
      <c r="Y74" s="8"/>
      <c r="Z74" s="33" t="s">
        <v>672</v>
      </c>
      <c r="AA74" s="42">
        <v>43598</v>
      </c>
      <c r="AB74" s="34"/>
      <c r="AC74" s="71"/>
      <c r="AD74" s="34"/>
      <c r="AE74" s="71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195">
        <v>73</v>
      </c>
      <c r="B75" s="272" t="s">
        <v>21</v>
      </c>
      <c r="C75" s="271" t="s">
        <v>75</v>
      </c>
      <c r="D75" s="41">
        <v>45026</v>
      </c>
      <c r="E75" s="138">
        <v>6255</v>
      </c>
      <c r="F75" s="47" t="s">
        <v>667</v>
      </c>
      <c r="G75" s="28"/>
      <c r="H75" s="52">
        <v>36.96</v>
      </c>
      <c r="I75" s="4"/>
      <c r="J75" s="4">
        <v>135.68</v>
      </c>
      <c r="K75" s="4"/>
      <c r="L75" s="4">
        <v>7795049</v>
      </c>
      <c r="M75" s="52">
        <v>116925</v>
      </c>
      <c r="N75" s="29" t="s">
        <v>113</v>
      </c>
      <c r="O75" s="196" t="s">
        <v>636</v>
      </c>
      <c r="P75" s="40" t="s">
        <v>147</v>
      </c>
      <c r="Q75" s="55"/>
      <c r="R75" s="31" t="s">
        <v>737</v>
      </c>
      <c r="S75" s="32" t="s">
        <v>738</v>
      </c>
      <c r="T75" s="172">
        <v>25</v>
      </c>
      <c r="U75" s="32" t="s">
        <v>739</v>
      </c>
      <c r="V75" s="29">
        <v>4162</v>
      </c>
      <c r="W75" s="8"/>
      <c r="X75" s="8"/>
      <c r="Y75" s="8"/>
      <c r="Z75" s="33"/>
      <c r="AA75" s="7"/>
      <c r="AB75" s="34"/>
      <c r="AC75" s="18"/>
      <c r="AD75" s="34"/>
      <c r="AE75" s="71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11">
        <v>74</v>
      </c>
      <c r="B76" s="40" t="s">
        <v>111</v>
      </c>
      <c r="C76" s="40" t="s">
        <v>39</v>
      </c>
      <c r="D76" s="41">
        <v>45029</v>
      </c>
      <c r="E76" s="138">
        <v>752</v>
      </c>
      <c r="F76" s="47" t="s">
        <v>451</v>
      </c>
      <c r="G76" s="28"/>
      <c r="H76" s="52">
        <v>137.85</v>
      </c>
      <c r="I76" s="4"/>
      <c r="J76" s="4">
        <v>317</v>
      </c>
      <c r="K76" s="4"/>
      <c r="L76" s="4">
        <v>7900272</v>
      </c>
      <c r="M76" s="52">
        <v>59252</v>
      </c>
      <c r="N76" s="29" t="s">
        <v>982</v>
      </c>
      <c r="O76" s="14">
        <v>1</v>
      </c>
      <c r="P76" s="40" t="s">
        <v>147</v>
      </c>
      <c r="Q76" s="55"/>
      <c r="R76" s="31" t="s">
        <v>740</v>
      </c>
      <c r="S76" s="32" t="s">
        <v>426</v>
      </c>
      <c r="T76" s="172">
        <v>6</v>
      </c>
      <c r="U76" s="32" t="s">
        <v>741</v>
      </c>
      <c r="V76" s="29">
        <v>4224</v>
      </c>
      <c r="W76" s="8"/>
      <c r="X76" s="8"/>
      <c r="Y76" s="8"/>
      <c r="Z76" s="33" t="s">
        <v>742</v>
      </c>
      <c r="AA76" s="7">
        <v>15084</v>
      </c>
      <c r="AB76" s="34"/>
      <c r="AC76" s="18"/>
      <c r="AD76" s="34"/>
      <c r="AE76" s="71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11">
        <v>75</v>
      </c>
      <c r="B77" s="271" t="s">
        <v>21</v>
      </c>
      <c r="C77" s="271" t="s">
        <v>389</v>
      </c>
      <c r="D77" s="41">
        <v>45029</v>
      </c>
      <c r="E77" s="138">
        <v>3903</v>
      </c>
      <c r="F77" s="47" t="s">
        <v>743</v>
      </c>
      <c r="G77" s="28"/>
      <c r="H77" s="52">
        <v>113</v>
      </c>
      <c r="I77" s="4"/>
      <c r="J77" s="275">
        <v>113</v>
      </c>
      <c r="K77" s="4"/>
      <c r="L77" s="4">
        <v>54794528</v>
      </c>
      <c r="M77" s="52">
        <v>937468</v>
      </c>
      <c r="N77" s="29" t="s">
        <v>113</v>
      </c>
      <c r="O77" s="274">
        <v>1</v>
      </c>
      <c r="P77" s="40" t="s">
        <v>147</v>
      </c>
      <c r="Q77" s="55"/>
      <c r="R77" s="31" t="s">
        <v>744</v>
      </c>
      <c r="S77" s="32" t="s">
        <v>745</v>
      </c>
      <c r="T77" s="172">
        <v>12</v>
      </c>
      <c r="U77" s="32" t="s">
        <v>746</v>
      </c>
      <c r="V77" s="29" t="s">
        <v>747</v>
      </c>
      <c r="W77" s="8"/>
      <c r="X77" s="8"/>
      <c r="Y77" s="8"/>
      <c r="Z77" s="33"/>
      <c r="AA77" s="7"/>
      <c r="AB77" s="34"/>
      <c r="AC77" s="18"/>
      <c r="AD77" s="34"/>
      <c r="AE77" s="71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11">
        <v>76</v>
      </c>
      <c r="B78" s="40" t="s">
        <v>48</v>
      </c>
      <c r="C78" s="40" t="s">
        <v>49</v>
      </c>
      <c r="D78" s="41">
        <v>45029</v>
      </c>
      <c r="E78" s="138">
        <v>2469</v>
      </c>
      <c r="F78" s="47" t="s">
        <v>748</v>
      </c>
      <c r="G78" s="28"/>
      <c r="H78" s="52">
        <v>24.42</v>
      </c>
      <c r="I78" s="4"/>
      <c r="J78" s="4">
        <v>270</v>
      </c>
      <c r="K78" s="4"/>
      <c r="L78" s="4">
        <v>5481655</v>
      </c>
      <c r="M78" s="52">
        <v>82224</v>
      </c>
      <c r="N78" s="29" t="s">
        <v>643</v>
      </c>
      <c r="O78" s="274">
        <v>1</v>
      </c>
      <c r="P78" s="40" t="s">
        <v>658</v>
      </c>
      <c r="Q78" s="55"/>
      <c r="R78" s="31" t="s">
        <v>749</v>
      </c>
      <c r="S78" s="32" t="s">
        <v>983</v>
      </c>
      <c r="T78" s="172">
        <v>1</v>
      </c>
      <c r="U78" s="32" t="s">
        <v>750</v>
      </c>
      <c r="V78" s="29">
        <v>5349</v>
      </c>
      <c r="W78" s="8"/>
      <c r="X78" s="8"/>
      <c r="Y78" s="8"/>
      <c r="Z78" s="33" t="s">
        <v>751</v>
      </c>
      <c r="AA78" s="7">
        <v>20445</v>
      </c>
      <c r="AB78" s="34" t="s">
        <v>752</v>
      </c>
      <c r="AC78" s="18">
        <v>37319</v>
      </c>
      <c r="AD78" s="34"/>
      <c r="AE78" s="71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11">
        <v>77</v>
      </c>
      <c r="B79" s="40" t="s">
        <v>48</v>
      </c>
      <c r="C79" s="40" t="s">
        <v>49</v>
      </c>
      <c r="D79" s="41">
        <v>45019</v>
      </c>
      <c r="E79" s="138">
        <v>5423</v>
      </c>
      <c r="F79" s="47" t="s">
        <v>753</v>
      </c>
      <c r="G79" s="28"/>
      <c r="H79" s="52">
        <v>27.98</v>
      </c>
      <c r="I79" s="4"/>
      <c r="J79" s="4">
        <v>451</v>
      </c>
      <c r="K79" s="4"/>
      <c r="L79" s="4">
        <v>4592078</v>
      </c>
      <c r="M79" s="52">
        <v>68881</v>
      </c>
      <c r="N79" s="29" t="s">
        <v>113</v>
      </c>
      <c r="O79" s="274">
        <v>2</v>
      </c>
      <c r="P79" s="40" t="s">
        <v>984</v>
      </c>
      <c r="Q79" s="55"/>
      <c r="R79" s="31" t="s">
        <v>754</v>
      </c>
      <c r="S79" s="32" t="s">
        <v>757</v>
      </c>
      <c r="T79" s="172">
        <v>14</v>
      </c>
      <c r="U79" s="32" t="s">
        <v>755</v>
      </c>
      <c r="V79" s="29">
        <v>368</v>
      </c>
      <c r="W79" s="8"/>
      <c r="X79" s="8"/>
      <c r="Y79" s="8"/>
      <c r="Z79" s="33" t="s">
        <v>756</v>
      </c>
      <c r="AA79" s="7">
        <v>25182</v>
      </c>
      <c r="AB79" s="34" t="s">
        <v>701</v>
      </c>
      <c r="AC79" s="18">
        <v>26484</v>
      </c>
      <c r="AD79" s="34"/>
      <c r="AE79" s="71"/>
      <c r="AF79" s="34"/>
      <c r="AG79" s="18"/>
      <c r="AH79" s="8"/>
      <c r="AI79" s="8"/>
      <c r="AJ79" s="8"/>
      <c r="AK79" s="8"/>
      <c r="AL79" s="8"/>
      <c r="AM79" s="8"/>
    </row>
    <row r="80" spans="1:39" ht="12.75">
      <c r="A80" s="11">
        <v>78</v>
      </c>
      <c r="B80" s="272" t="s">
        <v>21</v>
      </c>
      <c r="C80" s="271" t="s">
        <v>75</v>
      </c>
      <c r="D80" s="41">
        <v>45030</v>
      </c>
      <c r="E80" s="138">
        <v>6066</v>
      </c>
      <c r="F80" s="47" t="s">
        <v>758</v>
      </c>
      <c r="G80" s="28"/>
      <c r="H80" s="174">
        <v>4.96</v>
      </c>
      <c r="I80" s="265"/>
      <c r="J80" s="275">
        <v>200</v>
      </c>
      <c r="K80" s="4"/>
      <c r="L80" s="4">
        <v>841481</v>
      </c>
      <c r="M80" s="52">
        <v>12217</v>
      </c>
      <c r="N80" s="29" t="s">
        <v>113</v>
      </c>
      <c r="O80" s="274">
        <v>1</v>
      </c>
      <c r="P80" s="40" t="s">
        <v>660</v>
      </c>
      <c r="Q80" s="55"/>
      <c r="R80" s="31" t="s">
        <v>760</v>
      </c>
      <c r="S80" s="32" t="s">
        <v>761</v>
      </c>
      <c r="T80" s="172">
        <v>23</v>
      </c>
      <c r="U80" s="32" t="s">
        <v>759</v>
      </c>
      <c r="V80" s="29">
        <v>1256</v>
      </c>
      <c r="W80" s="8"/>
      <c r="X80" s="8"/>
      <c r="Y80" s="8"/>
      <c r="Z80" s="33"/>
      <c r="AA80" s="7"/>
      <c r="AB80" s="34"/>
      <c r="AC80" s="18"/>
      <c r="AD80" s="34"/>
      <c r="AE80" s="71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11">
        <v>79</v>
      </c>
      <c r="B81" s="272" t="s">
        <v>21</v>
      </c>
      <c r="C81" s="271" t="s">
        <v>75</v>
      </c>
      <c r="D81" s="41">
        <v>45030</v>
      </c>
      <c r="E81" s="138">
        <v>2264</v>
      </c>
      <c r="F81" s="47" t="s">
        <v>205</v>
      </c>
      <c r="G81" s="28"/>
      <c r="H81" s="174">
        <v>49.24</v>
      </c>
      <c r="I81" s="265"/>
      <c r="J81" s="275"/>
      <c r="K81" s="4"/>
      <c r="L81" s="4">
        <v>5361397</v>
      </c>
      <c r="M81" s="52">
        <v>80421</v>
      </c>
      <c r="N81" s="29" t="s">
        <v>113</v>
      </c>
      <c r="O81" s="274">
        <v>1</v>
      </c>
      <c r="P81" s="40" t="s">
        <v>660</v>
      </c>
      <c r="Q81" s="55"/>
      <c r="R81" s="31" t="s">
        <v>764</v>
      </c>
      <c r="S81" s="32" t="s">
        <v>985</v>
      </c>
      <c r="T81" s="172">
        <v>2</v>
      </c>
      <c r="U81" s="32" t="s">
        <v>765</v>
      </c>
      <c r="V81" s="29">
        <v>4789</v>
      </c>
      <c r="W81" s="8"/>
      <c r="X81" s="8"/>
      <c r="Y81" s="8"/>
      <c r="Z81" s="33" t="s">
        <v>762</v>
      </c>
      <c r="AA81" s="42" t="s">
        <v>763</v>
      </c>
      <c r="AB81" s="34"/>
      <c r="AC81" s="18"/>
      <c r="AD81" s="34"/>
      <c r="AE81" s="71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11">
        <v>80</v>
      </c>
      <c r="B82" s="40" t="s">
        <v>46</v>
      </c>
      <c r="C82" s="40" t="s">
        <v>39</v>
      </c>
      <c r="D82" s="41">
        <v>45030</v>
      </c>
      <c r="E82" s="138">
        <v>2366</v>
      </c>
      <c r="F82" s="47" t="s">
        <v>766</v>
      </c>
      <c r="G82" s="28"/>
      <c r="H82" s="52">
        <v>135.39</v>
      </c>
      <c r="I82" s="4"/>
      <c r="J82" s="4">
        <v>135.39</v>
      </c>
      <c r="K82" s="4"/>
      <c r="L82" s="4">
        <v>24752843</v>
      </c>
      <c r="M82" s="52">
        <v>349536</v>
      </c>
      <c r="N82" s="29" t="s">
        <v>113</v>
      </c>
      <c r="O82" s="14">
        <v>2</v>
      </c>
      <c r="P82" s="40" t="s">
        <v>986</v>
      </c>
      <c r="Q82" s="55"/>
      <c r="R82" s="31" t="s">
        <v>767</v>
      </c>
      <c r="S82" s="32" t="s">
        <v>768</v>
      </c>
      <c r="T82" s="172">
        <v>2</v>
      </c>
      <c r="U82" s="32" t="s">
        <v>765</v>
      </c>
      <c r="V82" s="29">
        <v>5109</v>
      </c>
      <c r="W82" s="8"/>
      <c r="X82" s="8"/>
      <c r="Y82" s="8"/>
      <c r="Z82" s="33"/>
      <c r="AA82" s="7"/>
      <c r="AB82" s="34"/>
      <c r="AC82" s="18"/>
      <c r="AD82" s="34"/>
      <c r="AE82" s="71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11">
        <v>81</v>
      </c>
      <c r="B83" s="40" t="s">
        <v>48</v>
      </c>
      <c r="C83" s="40" t="s">
        <v>40</v>
      </c>
      <c r="D83" s="41">
        <v>45030</v>
      </c>
      <c r="E83" s="138">
        <v>5423</v>
      </c>
      <c r="F83" s="47" t="s">
        <v>313</v>
      </c>
      <c r="G83" s="28"/>
      <c r="H83" s="52">
        <v>150</v>
      </c>
      <c r="I83" s="4"/>
      <c r="J83" s="4">
        <v>933</v>
      </c>
      <c r="K83" s="4"/>
      <c r="L83" s="4">
        <v>74749374</v>
      </c>
      <c r="M83" s="52">
        <v>747494</v>
      </c>
      <c r="N83" s="29" t="s">
        <v>637</v>
      </c>
      <c r="O83" s="14">
        <v>1</v>
      </c>
      <c r="P83" s="40" t="s">
        <v>734</v>
      </c>
      <c r="Q83" s="55"/>
      <c r="R83" s="31" t="s">
        <v>769</v>
      </c>
      <c r="S83" s="32" t="s">
        <v>770</v>
      </c>
      <c r="T83" s="172">
        <v>14</v>
      </c>
      <c r="U83" s="32" t="s">
        <v>771</v>
      </c>
      <c r="V83" s="29" t="s">
        <v>772</v>
      </c>
      <c r="W83" s="8"/>
      <c r="X83" s="8"/>
      <c r="Y83" s="8"/>
      <c r="Z83" s="33"/>
      <c r="AA83" s="7"/>
      <c r="AB83" s="34"/>
      <c r="AC83" s="18"/>
      <c r="AD83" s="34"/>
      <c r="AE83" s="71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11">
        <v>82</v>
      </c>
      <c r="B84" s="40" t="s">
        <v>48</v>
      </c>
      <c r="C84" s="40" t="s">
        <v>40</v>
      </c>
      <c r="D84" s="41">
        <v>45030</v>
      </c>
      <c r="E84" s="138">
        <v>51</v>
      </c>
      <c r="F84" s="47" t="s">
        <v>773</v>
      </c>
      <c r="G84" s="28"/>
      <c r="H84" s="52">
        <v>31</v>
      </c>
      <c r="I84" s="4"/>
      <c r="J84" s="4">
        <v>31</v>
      </c>
      <c r="K84" s="4"/>
      <c r="L84" s="4">
        <v>7330000</v>
      </c>
      <c r="M84" s="52">
        <v>73300</v>
      </c>
      <c r="N84" s="29" t="s">
        <v>637</v>
      </c>
      <c r="O84" s="14">
        <v>1</v>
      </c>
      <c r="P84" s="40" t="s">
        <v>734</v>
      </c>
      <c r="Q84" s="55"/>
      <c r="R84" s="31" t="s">
        <v>774</v>
      </c>
      <c r="S84" s="32" t="s">
        <v>775</v>
      </c>
      <c r="T84" s="172">
        <v>6</v>
      </c>
      <c r="U84" s="32" t="s">
        <v>776</v>
      </c>
      <c r="V84" s="29">
        <v>3786</v>
      </c>
      <c r="W84" s="8"/>
      <c r="X84" s="8"/>
      <c r="Y84" s="8"/>
      <c r="Z84" s="33" t="s">
        <v>777</v>
      </c>
      <c r="AA84" s="7">
        <v>29315</v>
      </c>
      <c r="AB84" s="34" t="s">
        <v>778</v>
      </c>
      <c r="AC84" s="18">
        <v>29516</v>
      </c>
      <c r="AD84" s="34"/>
      <c r="AE84" s="71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11">
        <v>83</v>
      </c>
      <c r="B85" s="40" t="s">
        <v>48</v>
      </c>
      <c r="C85" s="40" t="s">
        <v>40</v>
      </c>
      <c r="D85" s="41">
        <v>45030</v>
      </c>
      <c r="E85" s="138">
        <v>51</v>
      </c>
      <c r="F85" s="47" t="s">
        <v>779</v>
      </c>
      <c r="G85" s="28"/>
      <c r="H85" s="52">
        <v>34</v>
      </c>
      <c r="I85" s="4"/>
      <c r="J85" s="4">
        <v>34</v>
      </c>
      <c r="K85" s="4"/>
      <c r="L85" s="4">
        <v>5830000</v>
      </c>
      <c r="M85" s="52">
        <v>58300</v>
      </c>
      <c r="N85" s="29" t="s">
        <v>637</v>
      </c>
      <c r="O85" s="14">
        <v>1</v>
      </c>
      <c r="P85" s="40" t="s">
        <v>734</v>
      </c>
      <c r="Q85" s="55"/>
      <c r="R85" s="31" t="s">
        <v>774</v>
      </c>
      <c r="S85" s="32" t="s">
        <v>775</v>
      </c>
      <c r="T85" s="172">
        <v>6</v>
      </c>
      <c r="U85" s="32" t="s">
        <v>776</v>
      </c>
      <c r="V85" s="29">
        <v>3788</v>
      </c>
      <c r="W85" s="8"/>
      <c r="X85" s="8"/>
      <c r="Y85" s="8"/>
      <c r="Z85" s="33" t="s">
        <v>777</v>
      </c>
      <c r="AA85" s="7">
        <v>29315</v>
      </c>
      <c r="AB85" s="34" t="s">
        <v>778</v>
      </c>
      <c r="AC85" s="18">
        <v>29516</v>
      </c>
      <c r="AD85" s="34"/>
      <c r="AE85" s="71"/>
      <c r="AF85" s="34"/>
      <c r="AG85" s="18"/>
      <c r="AH85" s="8"/>
      <c r="AI85" s="8"/>
      <c r="AJ85" s="8"/>
      <c r="AK85" s="8"/>
      <c r="AL85" s="8"/>
      <c r="AM85" s="8"/>
    </row>
    <row r="86" spans="1:39" ht="12.75">
      <c r="A86" s="11">
        <v>84</v>
      </c>
      <c r="B86" s="40" t="s">
        <v>21</v>
      </c>
      <c r="C86" s="40" t="s">
        <v>389</v>
      </c>
      <c r="D86" s="41">
        <v>45034</v>
      </c>
      <c r="E86" s="138">
        <v>3927</v>
      </c>
      <c r="F86" s="47" t="s">
        <v>780</v>
      </c>
      <c r="G86" s="28"/>
      <c r="H86" s="52">
        <v>120.38</v>
      </c>
      <c r="I86" s="4"/>
      <c r="J86" s="52">
        <v>180.4</v>
      </c>
      <c r="K86" s="4"/>
      <c r="L86" s="4">
        <v>27022180</v>
      </c>
      <c r="M86" s="52">
        <v>405332</v>
      </c>
      <c r="N86" s="29" t="s">
        <v>113</v>
      </c>
      <c r="O86" s="274">
        <v>1</v>
      </c>
      <c r="P86" s="40" t="s">
        <v>660</v>
      </c>
      <c r="Q86" s="55"/>
      <c r="R86" s="31" t="s">
        <v>781</v>
      </c>
      <c r="S86" s="32" t="s">
        <v>782</v>
      </c>
      <c r="T86" s="172">
        <v>14</v>
      </c>
      <c r="U86" s="32" t="s">
        <v>783</v>
      </c>
      <c r="V86" s="29">
        <v>2358</v>
      </c>
      <c r="W86" s="8"/>
      <c r="X86" s="8"/>
      <c r="Y86" s="8"/>
      <c r="Z86" s="33"/>
      <c r="AA86" s="7"/>
      <c r="AB86" s="34"/>
      <c r="AC86" s="18"/>
      <c r="AD86" s="34"/>
      <c r="AE86" s="71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11">
        <v>85</v>
      </c>
      <c r="B87" s="40" t="s">
        <v>48</v>
      </c>
      <c r="C87" s="40" t="s">
        <v>40</v>
      </c>
      <c r="D87" s="41">
        <v>45035</v>
      </c>
      <c r="E87" s="138">
        <v>964</v>
      </c>
      <c r="F87" s="47" t="s">
        <v>659</v>
      </c>
      <c r="G87" s="28"/>
      <c r="H87" s="52">
        <v>2.96</v>
      </c>
      <c r="I87" s="4"/>
      <c r="J87" s="4">
        <v>2.96</v>
      </c>
      <c r="K87" s="4"/>
      <c r="L87" s="4">
        <v>415280</v>
      </c>
      <c r="M87" s="52">
        <v>4153</v>
      </c>
      <c r="N87" s="29" t="s">
        <v>334</v>
      </c>
      <c r="O87" s="14">
        <v>0</v>
      </c>
      <c r="P87" s="40" t="s">
        <v>335</v>
      </c>
      <c r="Q87" s="55"/>
      <c r="R87" s="31" t="s">
        <v>784</v>
      </c>
      <c r="S87" s="32" t="s">
        <v>785</v>
      </c>
      <c r="T87" s="172">
        <v>11</v>
      </c>
      <c r="U87" s="32" t="s">
        <v>583</v>
      </c>
      <c r="V87" s="29" t="s">
        <v>786</v>
      </c>
      <c r="W87" s="8"/>
      <c r="X87" s="8"/>
      <c r="Y87" s="8"/>
      <c r="Z87" s="33"/>
      <c r="AA87" s="7"/>
      <c r="AB87" s="34"/>
      <c r="AC87" s="18"/>
      <c r="AD87" s="34"/>
      <c r="AE87" s="71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11">
        <v>86</v>
      </c>
      <c r="B88" s="40" t="s">
        <v>48</v>
      </c>
      <c r="C88" s="40" t="s">
        <v>191</v>
      </c>
      <c r="D88" s="41">
        <v>45035</v>
      </c>
      <c r="E88" s="138">
        <v>6406</v>
      </c>
      <c r="F88" s="47" t="s">
        <v>787</v>
      </c>
      <c r="G88" s="28"/>
      <c r="H88" s="174">
        <v>60.67</v>
      </c>
      <c r="I88" s="4"/>
      <c r="J88" s="4">
        <v>75</v>
      </c>
      <c r="K88" s="4"/>
      <c r="L88" s="4">
        <v>13948200</v>
      </c>
      <c r="M88" s="174">
        <v>209223</v>
      </c>
      <c r="N88" s="29" t="s">
        <v>113</v>
      </c>
      <c r="O88" s="14">
        <v>2</v>
      </c>
      <c r="P88" s="40" t="s">
        <v>660</v>
      </c>
      <c r="Q88" s="55"/>
      <c r="R88" s="31" t="s">
        <v>795</v>
      </c>
      <c r="S88" s="32" t="s">
        <v>796</v>
      </c>
      <c r="T88" s="172">
        <v>35</v>
      </c>
      <c r="U88" s="32" t="s">
        <v>797</v>
      </c>
      <c r="V88" s="29">
        <v>2082</v>
      </c>
      <c r="W88" s="8"/>
      <c r="X88" s="8"/>
      <c r="Y88" s="8"/>
      <c r="Z88" s="33"/>
      <c r="AA88" s="7"/>
      <c r="AB88" s="34"/>
      <c r="AC88" s="18"/>
      <c r="AD88" s="34"/>
      <c r="AE88" s="71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11">
        <v>87</v>
      </c>
      <c r="B89" s="40" t="s">
        <v>48</v>
      </c>
      <c r="C89" s="40" t="s">
        <v>49</v>
      </c>
      <c r="D89" s="41">
        <v>45035</v>
      </c>
      <c r="E89" s="138">
        <v>1013</v>
      </c>
      <c r="F89" s="47" t="s">
        <v>788</v>
      </c>
      <c r="G89" s="28"/>
      <c r="H89" s="174">
        <v>42.5</v>
      </c>
      <c r="I89" s="4"/>
      <c r="J89" s="275">
        <v>316</v>
      </c>
      <c r="K89" s="4"/>
      <c r="L89" s="4">
        <f>25355045+6975100</f>
        <v>32330145</v>
      </c>
      <c r="M89" s="52">
        <v>294788</v>
      </c>
      <c r="N89" s="29" t="s">
        <v>643</v>
      </c>
      <c r="O89" s="14">
        <v>1</v>
      </c>
      <c r="P89" s="40" t="s">
        <v>658</v>
      </c>
      <c r="Q89" s="55"/>
      <c r="R89" s="31" t="s">
        <v>789</v>
      </c>
      <c r="S89" s="32" t="s">
        <v>790</v>
      </c>
      <c r="T89" s="172">
        <v>10</v>
      </c>
      <c r="U89" s="32" t="s">
        <v>791</v>
      </c>
      <c r="V89" s="29">
        <v>2111</v>
      </c>
      <c r="W89" s="8"/>
      <c r="X89" s="8"/>
      <c r="Y89" s="8"/>
      <c r="Z89" s="33" t="s">
        <v>792</v>
      </c>
      <c r="AA89" s="7">
        <v>15815</v>
      </c>
      <c r="AB89" s="34" t="s">
        <v>778</v>
      </c>
      <c r="AC89" s="18">
        <v>16251</v>
      </c>
      <c r="AD89" s="34" t="s">
        <v>793</v>
      </c>
      <c r="AE89" s="71">
        <v>19291</v>
      </c>
      <c r="AF89" s="34" t="s">
        <v>794</v>
      </c>
      <c r="AG89" s="18">
        <v>44680</v>
      </c>
      <c r="AH89" s="8"/>
      <c r="AI89" s="8"/>
      <c r="AJ89" s="8"/>
      <c r="AK89" s="8"/>
      <c r="AL89" s="8"/>
      <c r="AM89" s="8"/>
    </row>
    <row r="90" spans="1:39" ht="12.75">
      <c r="A90" s="11">
        <v>88</v>
      </c>
      <c r="B90" s="40" t="s">
        <v>111</v>
      </c>
      <c r="C90" s="40" t="s">
        <v>39</v>
      </c>
      <c r="D90" s="41">
        <v>45040</v>
      </c>
      <c r="E90" s="138">
        <v>5469</v>
      </c>
      <c r="F90" s="47" t="s">
        <v>558</v>
      </c>
      <c r="G90" s="28"/>
      <c r="H90" s="52">
        <v>11492.47</v>
      </c>
      <c r="I90" s="4"/>
      <c r="J90" s="4">
        <v>3501.8</v>
      </c>
      <c r="K90" s="4"/>
      <c r="L90" s="4">
        <v>2000000</v>
      </c>
      <c r="M90" s="52">
        <v>14000</v>
      </c>
      <c r="N90" s="29" t="s">
        <v>113</v>
      </c>
      <c r="O90" s="14">
        <v>5</v>
      </c>
      <c r="P90" s="40" t="s">
        <v>799</v>
      </c>
      <c r="Q90" s="55"/>
      <c r="R90" s="31" t="s">
        <v>800</v>
      </c>
      <c r="S90" s="32" t="s">
        <v>801</v>
      </c>
      <c r="T90" s="172">
        <v>22</v>
      </c>
      <c r="U90" s="32" t="s">
        <v>802</v>
      </c>
      <c r="V90" s="29">
        <v>877</v>
      </c>
      <c r="W90" s="8"/>
      <c r="X90" s="8"/>
      <c r="Y90" s="8"/>
      <c r="Z90" s="33" t="s">
        <v>798</v>
      </c>
      <c r="AA90" s="7">
        <v>43517</v>
      </c>
      <c r="AB90" s="34"/>
      <c r="AC90" s="18"/>
      <c r="AD90" s="34"/>
      <c r="AE90" s="71"/>
      <c r="AF90" s="34"/>
      <c r="AG90" s="18"/>
      <c r="AH90" s="34"/>
      <c r="AI90" s="18"/>
      <c r="AJ90" s="34"/>
      <c r="AK90" s="18"/>
      <c r="AL90" s="8"/>
      <c r="AM90" s="8"/>
    </row>
    <row r="91" spans="1:39" ht="12.75">
      <c r="A91" s="11">
        <v>89</v>
      </c>
      <c r="B91" s="272" t="s">
        <v>21</v>
      </c>
      <c r="C91" s="271" t="s">
        <v>75</v>
      </c>
      <c r="D91" s="41">
        <v>45040</v>
      </c>
      <c r="E91" s="138">
        <v>5868</v>
      </c>
      <c r="F91" s="47" t="s">
        <v>803</v>
      </c>
      <c r="G91" s="28"/>
      <c r="H91" s="52">
        <v>35.38</v>
      </c>
      <c r="I91" s="4"/>
      <c r="J91" s="4">
        <v>224</v>
      </c>
      <c r="K91" s="4"/>
      <c r="L91" s="4">
        <v>5671803</v>
      </c>
      <c r="M91" s="52">
        <v>85077</v>
      </c>
      <c r="N91" s="29" t="s">
        <v>113</v>
      </c>
      <c r="O91" s="14">
        <v>1</v>
      </c>
      <c r="P91" s="40" t="s">
        <v>660</v>
      </c>
      <c r="Q91" s="55"/>
      <c r="R91" s="31" t="s">
        <v>804</v>
      </c>
      <c r="S91" s="32" t="s">
        <v>805</v>
      </c>
      <c r="T91" s="172">
        <v>23</v>
      </c>
      <c r="U91" s="32" t="s">
        <v>806</v>
      </c>
      <c r="V91" s="29">
        <v>5080</v>
      </c>
      <c r="W91" s="8"/>
      <c r="X91" s="8"/>
      <c r="Y91" s="8"/>
      <c r="Z91" s="33"/>
      <c r="AA91" s="7"/>
      <c r="AB91" s="34"/>
      <c r="AC91" s="18"/>
      <c r="AD91" s="34"/>
      <c r="AE91" s="71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11">
        <v>90</v>
      </c>
      <c r="B92" s="40" t="s">
        <v>48</v>
      </c>
      <c r="C92" s="40" t="s">
        <v>40</v>
      </c>
      <c r="D92" s="41">
        <v>45040</v>
      </c>
      <c r="E92" s="138">
        <v>3939</v>
      </c>
      <c r="F92" s="47" t="s">
        <v>807</v>
      </c>
      <c r="G92" s="28"/>
      <c r="H92" s="52">
        <v>109.14</v>
      </c>
      <c r="I92" s="4"/>
      <c r="J92" s="4">
        <v>179.4</v>
      </c>
      <c r="K92" s="4"/>
      <c r="L92" s="4">
        <v>9570700</v>
      </c>
      <c r="M92" s="52">
        <v>95707</v>
      </c>
      <c r="N92" s="29" t="s">
        <v>808</v>
      </c>
      <c r="O92" s="14">
        <v>1</v>
      </c>
      <c r="P92" s="40" t="s">
        <v>734</v>
      </c>
      <c r="Q92" s="55"/>
      <c r="R92" s="31" t="s">
        <v>811</v>
      </c>
      <c r="S92" s="32" t="s">
        <v>812</v>
      </c>
      <c r="T92" s="172">
        <v>18</v>
      </c>
      <c r="U92" s="32" t="s">
        <v>813</v>
      </c>
      <c r="V92" s="29">
        <v>176</v>
      </c>
      <c r="W92" s="8"/>
      <c r="X92" s="8"/>
      <c r="Y92" s="8"/>
      <c r="Z92" s="33" t="s">
        <v>809</v>
      </c>
      <c r="AA92" s="7">
        <v>23679</v>
      </c>
      <c r="AB92" s="34" t="s">
        <v>810</v>
      </c>
      <c r="AC92" s="18">
        <v>44663</v>
      </c>
      <c r="AD92" s="34"/>
      <c r="AE92" s="71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11">
        <v>91</v>
      </c>
      <c r="B93" s="40" t="s">
        <v>111</v>
      </c>
      <c r="C93" s="40" t="s">
        <v>39</v>
      </c>
      <c r="D93" s="41">
        <v>45040</v>
      </c>
      <c r="E93" s="138">
        <v>849</v>
      </c>
      <c r="F93" s="47" t="s">
        <v>814</v>
      </c>
      <c r="G93" s="28"/>
      <c r="H93" s="52">
        <v>8497.04</v>
      </c>
      <c r="I93" s="4"/>
      <c r="J93" s="4">
        <v>2416.84</v>
      </c>
      <c r="K93" s="4"/>
      <c r="L93" s="4">
        <f>144444+4279129</f>
        <v>4423573</v>
      </c>
      <c r="M93" s="52">
        <v>30712</v>
      </c>
      <c r="N93" s="29" t="s">
        <v>113</v>
      </c>
      <c r="O93" s="14">
        <v>5</v>
      </c>
      <c r="P93" s="40" t="s">
        <v>815</v>
      </c>
      <c r="Q93" s="55"/>
      <c r="R93" s="31" t="s">
        <v>816</v>
      </c>
      <c r="S93" s="32" t="s">
        <v>821</v>
      </c>
      <c r="T93" s="172">
        <v>4</v>
      </c>
      <c r="U93" s="32" t="s">
        <v>817</v>
      </c>
      <c r="V93" s="29" t="s">
        <v>818</v>
      </c>
      <c r="W93" s="8"/>
      <c r="X93" s="8"/>
      <c r="Y93" s="8"/>
      <c r="Z93" s="33" t="s">
        <v>819</v>
      </c>
      <c r="AA93" s="7">
        <v>42907</v>
      </c>
      <c r="AB93" s="34" t="s">
        <v>820</v>
      </c>
      <c r="AC93" s="18">
        <v>44473</v>
      </c>
      <c r="AD93" s="34"/>
      <c r="AE93" s="71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11">
        <v>92</v>
      </c>
      <c r="B94" s="40" t="s">
        <v>111</v>
      </c>
      <c r="C94" s="40" t="s">
        <v>39</v>
      </c>
      <c r="D94" s="41">
        <v>45040</v>
      </c>
      <c r="E94" s="138">
        <v>6733</v>
      </c>
      <c r="F94" s="47" t="s">
        <v>822</v>
      </c>
      <c r="G94" s="28"/>
      <c r="H94" s="52">
        <v>5436.26</v>
      </c>
      <c r="I94" s="4"/>
      <c r="J94" s="4">
        <v>1184.54</v>
      </c>
      <c r="K94" s="4"/>
      <c r="L94" s="4">
        <f>1744362612+35252894</f>
        <v>1779615506</v>
      </c>
      <c r="M94" s="52">
        <v>9217091</v>
      </c>
      <c r="N94" s="29" t="s">
        <v>113</v>
      </c>
      <c r="O94" s="14">
        <v>12</v>
      </c>
      <c r="P94" s="40" t="s">
        <v>823</v>
      </c>
      <c r="Q94" s="55"/>
      <c r="R94" s="31" t="s">
        <v>824</v>
      </c>
      <c r="S94" s="32" t="s">
        <v>825</v>
      </c>
      <c r="T94" s="172">
        <v>31</v>
      </c>
      <c r="U94" s="32" t="s">
        <v>826</v>
      </c>
      <c r="V94" s="29">
        <v>2836</v>
      </c>
      <c r="W94" s="8"/>
      <c r="X94" s="8"/>
      <c r="Y94" s="8"/>
      <c r="Z94" s="33" t="s">
        <v>827</v>
      </c>
      <c r="AA94" s="7">
        <v>43699</v>
      </c>
      <c r="AB94" s="34" t="s">
        <v>828</v>
      </c>
      <c r="AC94" s="18">
        <v>43864</v>
      </c>
      <c r="AD94" s="34"/>
      <c r="AE94" s="71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11">
        <v>93</v>
      </c>
      <c r="B95" s="40" t="s">
        <v>111</v>
      </c>
      <c r="C95" s="40" t="s">
        <v>39</v>
      </c>
      <c r="D95" s="41">
        <v>45408</v>
      </c>
      <c r="E95" s="138">
        <v>5801</v>
      </c>
      <c r="F95" s="47" t="s">
        <v>829</v>
      </c>
      <c r="G95" s="28"/>
      <c r="H95" s="52">
        <v>9068.88</v>
      </c>
      <c r="I95" s="4"/>
      <c r="J95" s="4">
        <v>2102</v>
      </c>
      <c r="K95" s="4"/>
      <c r="L95" s="4">
        <f>2592304629+220908317</f>
        <v>2813212946</v>
      </c>
      <c r="M95" s="52">
        <v>15287349</v>
      </c>
      <c r="N95" s="29" t="s">
        <v>113</v>
      </c>
      <c r="O95" s="14">
        <v>14</v>
      </c>
      <c r="P95" s="40" t="s">
        <v>830</v>
      </c>
      <c r="Q95" s="55"/>
      <c r="R95" s="31" t="s">
        <v>831</v>
      </c>
      <c r="S95" s="32" t="s">
        <v>832</v>
      </c>
      <c r="T95" s="172">
        <v>13</v>
      </c>
      <c r="U95" s="32" t="s">
        <v>833</v>
      </c>
      <c r="V95" s="29">
        <v>1499</v>
      </c>
      <c r="W95" s="8"/>
      <c r="X95" s="8"/>
      <c r="Y95" s="8"/>
      <c r="Z95" s="33" t="s">
        <v>834</v>
      </c>
      <c r="AA95" s="7">
        <v>44095</v>
      </c>
      <c r="AB95" s="34"/>
      <c r="AC95" s="18"/>
      <c r="AD95" s="34"/>
      <c r="AE95" s="71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11">
        <v>94</v>
      </c>
      <c r="B96" s="40" t="s">
        <v>48</v>
      </c>
      <c r="C96" s="40" t="s">
        <v>40</v>
      </c>
      <c r="D96" s="41">
        <v>45043</v>
      </c>
      <c r="E96" s="138">
        <v>69</v>
      </c>
      <c r="F96" s="47" t="s">
        <v>835</v>
      </c>
      <c r="G96" s="28"/>
      <c r="H96" s="52">
        <v>135</v>
      </c>
      <c r="I96" s="4"/>
      <c r="J96" s="4">
        <v>135</v>
      </c>
      <c r="K96" s="4"/>
      <c r="L96" s="4">
        <v>1697238</v>
      </c>
      <c r="M96" s="52">
        <v>16972</v>
      </c>
      <c r="N96" s="29" t="s">
        <v>637</v>
      </c>
      <c r="O96" s="14">
        <v>1</v>
      </c>
      <c r="P96" s="40" t="s">
        <v>734</v>
      </c>
      <c r="Q96" s="55"/>
      <c r="R96" s="31" t="s">
        <v>836</v>
      </c>
      <c r="S96" s="32" t="s">
        <v>837</v>
      </c>
      <c r="T96" s="172">
        <v>5</v>
      </c>
      <c r="U96" s="32" t="s">
        <v>838</v>
      </c>
      <c r="V96" s="29">
        <v>38</v>
      </c>
      <c r="W96" s="8"/>
      <c r="X96" s="8"/>
      <c r="Y96" s="8"/>
      <c r="Z96" s="33" t="s">
        <v>839</v>
      </c>
      <c r="AA96" s="7">
        <v>17050</v>
      </c>
      <c r="AB96" s="34" t="s">
        <v>701</v>
      </c>
      <c r="AC96" s="18">
        <v>17419</v>
      </c>
      <c r="AD96" s="34" t="s">
        <v>840</v>
      </c>
      <c r="AE96" s="71">
        <v>38995</v>
      </c>
      <c r="AF96" s="34" t="s">
        <v>841</v>
      </c>
      <c r="AG96" s="18">
        <v>39392</v>
      </c>
      <c r="AH96" s="34" t="s">
        <v>842</v>
      </c>
      <c r="AI96" s="18">
        <v>42583</v>
      </c>
      <c r="AJ96" s="34" t="s">
        <v>843</v>
      </c>
      <c r="AK96" s="18">
        <v>42795</v>
      </c>
      <c r="AL96" s="8"/>
      <c r="AM96" s="8"/>
    </row>
    <row r="97" spans="1:39" ht="12.75">
      <c r="A97" s="11">
        <v>95</v>
      </c>
      <c r="B97" s="40" t="s">
        <v>48</v>
      </c>
      <c r="C97" s="40" t="s">
        <v>40</v>
      </c>
      <c r="D97" s="41">
        <v>45043</v>
      </c>
      <c r="E97" s="138">
        <v>69</v>
      </c>
      <c r="F97" s="47" t="s">
        <v>844</v>
      </c>
      <c r="G97" s="28"/>
      <c r="H97" s="52">
        <v>128.7</v>
      </c>
      <c r="I97" s="4"/>
      <c r="J97" s="4">
        <v>128.7</v>
      </c>
      <c r="K97" s="4"/>
      <c r="L97" s="4">
        <v>1697238</v>
      </c>
      <c r="M97" s="52">
        <v>16972</v>
      </c>
      <c r="N97" s="29" t="s">
        <v>637</v>
      </c>
      <c r="O97" s="14">
        <v>1</v>
      </c>
      <c r="P97" s="40" t="s">
        <v>734</v>
      </c>
      <c r="Q97" s="55"/>
      <c r="R97" s="31" t="s">
        <v>836</v>
      </c>
      <c r="S97" s="32" t="s">
        <v>837</v>
      </c>
      <c r="T97" s="172">
        <v>5</v>
      </c>
      <c r="U97" s="32" t="s">
        <v>838</v>
      </c>
      <c r="V97" s="29">
        <v>34</v>
      </c>
      <c r="W97" s="8"/>
      <c r="X97" s="8"/>
      <c r="Y97" s="8"/>
      <c r="Z97" s="33" t="s">
        <v>839</v>
      </c>
      <c r="AA97" s="42">
        <v>17050</v>
      </c>
      <c r="AB97" s="34" t="s">
        <v>701</v>
      </c>
      <c r="AC97" s="18">
        <v>17419</v>
      </c>
      <c r="AD97" s="34" t="s">
        <v>840</v>
      </c>
      <c r="AE97" s="71">
        <v>38995</v>
      </c>
      <c r="AF97" s="34" t="s">
        <v>841</v>
      </c>
      <c r="AG97" s="18">
        <v>39392</v>
      </c>
      <c r="AH97" s="34" t="s">
        <v>845</v>
      </c>
      <c r="AI97" s="18">
        <v>42583</v>
      </c>
      <c r="AJ97" s="34" t="s">
        <v>846</v>
      </c>
      <c r="AK97" s="18">
        <v>42676</v>
      </c>
      <c r="AL97" s="34" t="s">
        <v>847</v>
      </c>
      <c r="AM97" s="18">
        <v>42870</v>
      </c>
    </row>
    <row r="98" spans="1:39" ht="12.75">
      <c r="A98" s="11">
        <v>96</v>
      </c>
      <c r="B98" s="40" t="s">
        <v>48</v>
      </c>
      <c r="C98" s="40" t="s">
        <v>49</v>
      </c>
      <c r="D98" s="41">
        <v>45043</v>
      </c>
      <c r="E98" s="138">
        <v>5314</v>
      </c>
      <c r="F98" s="47" t="s">
        <v>848</v>
      </c>
      <c r="G98" s="28"/>
      <c r="H98" s="52">
        <v>36.56</v>
      </c>
      <c r="I98" s="4"/>
      <c r="J98" s="4">
        <v>174.69</v>
      </c>
      <c r="K98" s="4"/>
      <c r="L98" s="4">
        <v>8401744</v>
      </c>
      <c r="M98" s="52">
        <v>126026</v>
      </c>
      <c r="N98" s="29" t="s">
        <v>113</v>
      </c>
      <c r="O98" s="14">
        <v>2</v>
      </c>
      <c r="P98" s="40" t="s">
        <v>851</v>
      </c>
      <c r="Q98" s="55"/>
      <c r="R98" s="31" t="s">
        <v>394</v>
      </c>
      <c r="S98" s="32" t="s">
        <v>849</v>
      </c>
      <c r="T98" s="172">
        <v>14</v>
      </c>
      <c r="U98" s="32" t="s">
        <v>850</v>
      </c>
      <c r="V98" s="29">
        <v>1341</v>
      </c>
      <c r="W98" s="8"/>
      <c r="X98" s="8"/>
      <c r="Y98" s="8"/>
      <c r="Z98" s="33" t="s">
        <v>852</v>
      </c>
      <c r="AA98" s="7">
        <v>44974</v>
      </c>
      <c r="AB98" s="34"/>
      <c r="AC98" s="18"/>
      <c r="AD98" s="34"/>
      <c r="AE98" s="71"/>
      <c r="AF98" s="8"/>
      <c r="AG98" s="8"/>
      <c r="AH98" s="8"/>
      <c r="AI98" s="8"/>
      <c r="AJ98" s="8"/>
      <c r="AK98" s="8"/>
      <c r="AL98" s="8"/>
      <c r="AM98" s="8"/>
    </row>
    <row r="99" spans="1:39" ht="12.75">
      <c r="A99" s="11">
        <v>97</v>
      </c>
      <c r="B99" s="40" t="s">
        <v>48</v>
      </c>
      <c r="C99" s="40" t="s">
        <v>49</v>
      </c>
      <c r="D99" s="41">
        <v>45043</v>
      </c>
      <c r="E99" s="138">
        <v>5314</v>
      </c>
      <c r="F99" s="47" t="s">
        <v>853</v>
      </c>
      <c r="G99" s="28"/>
      <c r="H99" s="52">
        <v>36.56</v>
      </c>
      <c r="I99" s="4"/>
      <c r="J99" s="4">
        <v>174.69</v>
      </c>
      <c r="K99" s="4"/>
      <c r="L99" s="4">
        <v>8401744</v>
      </c>
      <c r="M99" s="52">
        <v>126026</v>
      </c>
      <c r="N99" s="29" t="s">
        <v>113</v>
      </c>
      <c r="O99" s="14">
        <v>2</v>
      </c>
      <c r="P99" s="40" t="s">
        <v>851</v>
      </c>
      <c r="Q99" s="55"/>
      <c r="R99" s="31" t="s">
        <v>854</v>
      </c>
      <c r="S99" s="32" t="s">
        <v>849</v>
      </c>
      <c r="T99" s="172">
        <v>14</v>
      </c>
      <c r="U99" s="32" t="s">
        <v>850</v>
      </c>
      <c r="V99" s="29">
        <v>1351</v>
      </c>
      <c r="W99" s="8"/>
      <c r="X99" s="8"/>
      <c r="Y99" s="8"/>
      <c r="Z99" s="33" t="s">
        <v>855</v>
      </c>
      <c r="AA99" s="7">
        <v>44974</v>
      </c>
      <c r="AB99" s="34"/>
      <c r="AC99" s="18"/>
      <c r="AD99" s="34"/>
      <c r="AE99" s="71"/>
      <c r="AF99" s="8"/>
      <c r="AG99" s="8"/>
      <c r="AH99" s="8"/>
      <c r="AI99" s="8"/>
      <c r="AJ99" s="8"/>
      <c r="AK99" s="8"/>
      <c r="AL99" s="8"/>
      <c r="AM99" s="8"/>
    </row>
    <row r="100" spans="1:39" ht="12.75">
      <c r="A100" s="11">
        <v>98</v>
      </c>
      <c r="B100" s="40" t="s">
        <v>21</v>
      </c>
      <c r="C100" s="40" t="s">
        <v>389</v>
      </c>
      <c r="D100" s="41">
        <v>45043</v>
      </c>
      <c r="E100" s="138">
        <v>458</v>
      </c>
      <c r="F100" s="47" t="s">
        <v>856</v>
      </c>
      <c r="G100" s="28"/>
      <c r="H100" s="52">
        <v>188</v>
      </c>
      <c r="I100" s="4"/>
      <c r="J100" s="4">
        <v>188</v>
      </c>
      <c r="K100" s="4"/>
      <c r="L100" s="4">
        <v>42201112</v>
      </c>
      <c r="M100" s="52">
        <v>633017</v>
      </c>
      <c r="N100" s="29" t="s">
        <v>113</v>
      </c>
      <c r="O100" s="14">
        <v>1</v>
      </c>
      <c r="P100" s="40" t="s">
        <v>660</v>
      </c>
      <c r="Q100" s="55"/>
      <c r="R100" s="31" t="s">
        <v>857</v>
      </c>
      <c r="S100" s="32" t="s">
        <v>858</v>
      </c>
      <c r="T100" s="172">
        <v>6</v>
      </c>
      <c r="U100" s="32" t="s">
        <v>859</v>
      </c>
      <c r="V100" s="29">
        <v>4498</v>
      </c>
      <c r="W100" s="8"/>
      <c r="X100" s="8"/>
      <c r="Y100" s="8"/>
      <c r="Z100" s="33"/>
      <c r="AA100" s="7"/>
      <c r="AB100" s="34"/>
      <c r="AC100" s="18"/>
      <c r="AD100" s="34"/>
      <c r="AE100" s="71"/>
      <c r="AF100" s="8"/>
      <c r="AG100" s="8"/>
      <c r="AH100" s="8"/>
      <c r="AI100" s="8"/>
      <c r="AJ100" s="8"/>
      <c r="AK100" s="8"/>
      <c r="AL100" s="8"/>
      <c r="AM100" s="8"/>
    </row>
    <row r="101" spans="1:39" ht="12.75">
      <c r="A101" s="11">
        <v>99</v>
      </c>
      <c r="B101" s="40" t="s">
        <v>21</v>
      </c>
      <c r="C101" s="40" t="s">
        <v>389</v>
      </c>
      <c r="D101" s="41">
        <v>45043</v>
      </c>
      <c r="E101" s="138">
        <v>5711</v>
      </c>
      <c r="F101" s="47" t="s">
        <v>860</v>
      </c>
      <c r="G101" s="28"/>
      <c r="H101" s="52">
        <v>171.83</v>
      </c>
      <c r="I101" s="4"/>
      <c r="J101" s="4">
        <v>171.83</v>
      </c>
      <c r="K101" s="4"/>
      <c r="L101" s="4">
        <v>37915622</v>
      </c>
      <c r="M101" s="52">
        <v>568734</v>
      </c>
      <c r="N101" s="29" t="s">
        <v>113</v>
      </c>
      <c r="O101" s="14">
        <v>1</v>
      </c>
      <c r="P101" s="40" t="s">
        <v>660</v>
      </c>
      <c r="Q101" s="55"/>
      <c r="R101" s="31" t="s">
        <v>861</v>
      </c>
      <c r="S101" s="32" t="s">
        <v>862</v>
      </c>
      <c r="T101" s="172">
        <v>13</v>
      </c>
      <c r="U101" s="32" t="s">
        <v>863</v>
      </c>
      <c r="V101" s="29">
        <v>548</v>
      </c>
      <c r="W101" s="8"/>
      <c r="X101" s="8"/>
      <c r="Y101" s="8"/>
      <c r="Z101" s="33"/>
      <c r="AA101" s="7"/>
      <c r="AB101" s="34"/>
      <c r="AC101" s="18"/>
      <c r="AD101" s="34"/>
      <c r="AE101" s="71"/>
      <c r="AF101" s="8"/>
      <c r="AG101" s="8"/>
      <c r="AH101" s="8"/>
      <c r="AI101" s="8"/>
      <c r="AJ101" s="8"/>
      <c r="AK101" s="8"/>
      <c r="AL101" s="8"/>
      <c r="AM101" s="8"/>
    </row>
    <row r="102" spans="1:39" ht="12.75">
      <c r="A102" s="11">
        <v>100</v>
      </c>
      <c r="B102" s="40" t="s">
        <v>48</v>
      </c>
      <c r="C102" s="40" t="s">
        <v>40</v>
      </c>
      <c r="D102" s="41">
        <v>45043</v>
      </c>
      <c r="E102" s="138">
        <v>3932</v>
      </c>
      <c r="F102" s="47" t="s">
        <v>788</v>
      </c>
      <c r="G102" s="28"/>
      <c r="H102" s="52">
        <v>98.11</v>
      </c>
      <c r="I102" s="4"/>
      <c r="J102" s="4">
        <v>98.11</v>
      </c>
      <c r="K102" s="4"/>
      <c r="L102" s="4">
        <v>12655000</v>
      </c>
      <c r="M102" s="52">
        <v>126550</v>
      </c>
      <c r="N102" s="29" t="s">
        <v>637</v>
      </c>
      <c r="O102" s="14">
        <v>1</v>
      </c>
      <c r="P102" s="40" t="s">
        <v>734</v>
      </c>
      <c r="Q102" s="55"/>
      <c r="R102" s="31" t="s">
        <v>638</v>
      </c>
      <c r="S102" s="32" t="s">
        <v>186</v>
      </c>
      <c r="T102" s="172">
        <v>16</v>
      </c>
      <c r="U102" s="32" t="s">
        <v>640</v>
      </c>
      <c r="V102" s="29" t="s">
        <v>864</v>
      </c>
      <c r="W102" s="8"/>
      <c r="X102" s="8"/>
      <c r="Y102" s="8"/>
      <c r="Z102" s="33"/>
      <c r="AA102" s="42"/>
      <c r="AB102" s="34"/>
      <c r="AC102" s="18"/>
      <c r="AD102" s="34"/>
      <c r="AE102" s="71"/>
      <c r="AF102" s="8"/>
      <c r="AG102" s="8"/>
      <c r="AH102" s="8"/>
      <c r="AI102" s="8"/>
      <c r="AJ102" s="8"/>
      <c r="AK102" s="8"/>
      <c r="AL102" s="8"/>
      <c r="AM102" s="8"/>
    </row>
    <row r="103" spans="1:39" ht="12.75">
      <c r="A103" s="11">
        <v>101</v>
      </c>
      <c r="B103" s="40" t="s">
        <v>48</v>
      </c>
      <c r="C103" s="40" t="s">
        <v>40</v>
      </c>
      <c r="D103" s="41">
        <v>45043</v>
      </c>
      <c r="E103" s="138">
        <v>964</v>
      </c>
      <c r="F103" s="47" t="s">
        <v>636</v>
      </c>
      <c r="G103" s="28"/>
      <c r="H103" s="52">
        <v>124.27</v>
      </c>
      <c r="I103" s="4"/>
      <c r="J103" s="4">
        <v>124.27</v>
      </c>
      <c r="K103" s="4"/>
      <c r="L103" s="4">
        <v>15750000</v>
      </c>
      <c r="M103" s="52">
        <v>157500</v>
      </c>
      <c r="N103" s="29" t="s">
        <v>637</v>
      </c>
      <c r="O103" s="14">
        <v>1</v>
      </c>
      <c r="P103" s="40" t="s">
        <v>734</v>
      </c>
      <c r="Q103" s="55"/>
      <c r="R103" s="31" t="s">
        <v>784</v>
      </c>
      <c r="S103" s="32" t="s">
        <v>865</v>
      </c>
      <c r="T103" s="172">
        <v>11</v>
      </c>
      <c r="U103" s="32" t="s">
        <v>640</v>
      </c>
      <c r="V103" s="29" t="s">
        <v>786</v>
      </c>
      <c r="W103" s="8"/>
      <c r="X103" s="8"/>
      <c r="Y103" s="8"/>
      <c r="Z103" s="33"/>
      <c r="AA103" s="7"/>
      <c r="AB103" s="34"/>
      <c r="AC103" s="18"/>
      <c r="AD103" s="34"/>
      <c r="AE103" s="71"/>
      <c r="AF103" s="34"/>
      <c r="AG103" s="18"/>
      <c r="AH103" s="34"/>
      <c r="AI103" s="18"/>
      <c r="AJ103" s="8"/>
      <c r="AK103" s="8"/>
      <c r="AL103" s="8"/>
      <c r="AM103" s="8"/>
    </row>
    <row r="104" spans="1:39" ht="12.75">
      <c r="A104" s="11">
        <v>102</v>
      </c>
      <c r="B104" s="40" t="s">
        <v>21</v>
      </c>
      <c r="C104" s="40" t="s">
        <v>389</v>
      </c>
      <c r="D104" s="41">
        <v>45043</v>
      </c>
      <c r="E104" s="138">
        <v>719</v>
      </c>
      <c r="F104" s="47" t="s">
        <v>866</v>
      </c>
      <c r="G104" s="28"/>
      <c r="H104" s="52">
        <v>90</v>
      </c>
      <c r="I104" s="4"/>
      <c r="J104" s="4">
        <v>90</v>
      </c>
      <c r="K104" s="4"/>
      <c r="L104" s="4">
        <v>24766920</v>
      </c>
      <c r="M104" s="52">
        <v>371503</v>
      </c>
      <c r="N104" s="29" t="s">
        <v>113</v>
      </c>
      <c r="O104" s="14">
        <v>1</v>
      </c>
      <c r="P104" s="40" t="s">
        <v>660</v>
      </c>
      <c r="Q104" s="55"/>
      <c r="R104" s="31" t="s">
        <v>867</v>
      </c>
      <c r="S104" s="32" t="s">
        <v>868</v>
      </c>
      <c r="T104" s="172">
        <v>9</v>
      </c>
      <c r="U104" s="32" t="s">
        <v>869</v>
      </c>
      <c r="V104" s="29" t="s">
        <v>870</v>
      </c>
      <c r="W104" s="8"/>
      <c r="X104" s="8"/>
      <c r="Y104" s="8"/>
      <c r="Z104" s="33"/>
      <c r="AA104" s="7"/>
      <c r="AB104" s="34"/>
      <c r="AC104" s="18"/>
      <c r="AD104" s="34"/>
      <c r="AE104" s="71"/>
      <c r="AF104" s="8"/>
      <c r="AG104" s="8"/>
      <c r="AH104" s="8"/>
      <c r="AI104" s="8"/>
      <c r="AJ104" s="8"/>
      <c r="AK104" s="8"/>
      <c r="AL104" s="8"/>
      <c r="AM104" s="8"/>
    </row>
    <row r="105" spans="1:39" ht="12.75">
      <c r="A105" s="11">
        <v>103</v>
      </c>
      <c r="B105" s="40" t="s">
        <v>48</v>
      </c>
      <c r="C105" s="40" t="s">
        <v>40</v>
      </c>
      <c r="D105" s="41">
        <v>45043</v>
      </c>
      <c r="E105" s="138">
        <v>2</v>
      </c>
      <c r="F105" s="47" t="s">
        <v>871</v>
      </c>
      <c r="G105" s="28"/>
      <c r="H105" s="52">
        <v>95.89</v>
      </c>
      <c r="I105" s="4"/>
      <c r="J105" s="4">
        <v>95.89</v>
      </c>
      <c r="K105" s="4"/>
      <c r="L105" s="4">
        <v>14226100</v>
      </c>
      <c r="M105" s="52">
        <v>142261</v>
      </c>
      <c r="N105" s="29" t="s">
        <v>637</v>
      </c>
      <c r="O105" s="14">
        <v>1</v>
      </c>
      <c r="P105" s="40" t="s">
        <v>734</v>
      </c>
      <c r="Q105" s="55"/>
      <c r="R105" s="31" t="s">
        <v>874</v>
      </c>
      <c r="S105" s="32" t="s">
        <v>875</v>
      </c>
      <c r="T105" s="172">
        <v>11</v>
      </c>
      <c r="U105" s="32" t="s">
        <v>833</v>
      </c>
      <c r="V105" s="29" t="s">
        <v>876</v>
      </c>
      <c r="W105" s="8"/>
      <c r="X105" s="8"/>
      <c r="Y105" s="8"/>
      <c r="Z105" s="33" t="s">
        <v>872</v>
      </c>
      <c r="AA105" s="7">
        <v>42935</v>
      </c>
      <c r="AB105" s="34" t="s">
        <v>873</v>
      </c>
      <c r="AC105" s="18">
        <v>43910</v>
      </c>
      <c r="AD105" s="34"/>
      <c r="AE105" s="71"/>
      <c r="AF105" s="8"/>
      <c r="AG105" s="8"/>
      <c r="AH105" s="8"/>
      <c r="AI105" s="8"/>
      <c r="AJ105" s="8"/>
      <c r="AK105" s="8"/>
      <c r="AL105" s="8"/>
      <c r="AM105" s="8"/>
    </row>
    <row r="106" spans="1:39" ht="12.75">
      <c r="A106" s="11">
        <v>104</v>
      </c>
      <c r="B106" s="40" t="s">
        <v>48</v>
      </c>
      <c r="C106" s="40" t="s">
        <v>191</v>
      </c>
      <c r="D106" s="41">
        <v>45043</v>
      </c>
      <c r="E106" s="138">
        <v>2268</v>
      </c>
      <c r="F106" s="47" t="s">
        <v>446</v>
      </c>
      <c r="G106" s="28"/>
      <c r="H106" s="52">
        <v>117</v>
      </c>
      <c r="I106" s="4"/>
      <c r="J106" s="4">
        <v>173</v>
      </c>
      <c r="K106" s="4"/>
      <c r="L106" s="4">
        <v>25106220</v>
      </c>
      <c r="M106" s="52">
        <v>280423</v>
      </c>
      <c r="N106" s="29" t="s">
        <v>113</v>
      </c>
      <c r="O106" s="14">
        <v>1</v>
      </c>
      <c r="P106" s="40" t="s">
        <v>660</v>
      </c>
      <c r="Q106" s="55"/>
      <c r="R106" s="31" t="s">
        <v>879</v>
      </c>
      <c r="S106" s="32" t="s">
        <v>880</v>
      </c>
      <c r="T106" s="172">
        <v>1</v>
      </c>
      <c r="U106" s="32" t="s">
        <v>877</v>
      </c>
      <c r="V106" s="29">
        <v>5370</v>
      </c>
      <c r="W106" s="8"/>
      <c r="X106" s="8"/>
      <c r="Y106" s="8"/>
      <c r="Z106" s="33" t="s">
        <v>878</v>
      </c>
      <c r="AA106" s="7">
        <v>23356</v>
      </c>
      <c r="AB106" s="34" t="s">
        <v>701</v>
      </c>
      <c r="AC106" s="18">
        <v>23817</v>
      </c>
      <c r="AD106" s="34"/>
      <c r="AE106" s="71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1">
        <v>105</v>
      </c>
      <c r="B107" s="40" t="s">
        <v>111</v>
      </c>
      <c r="C107" s="40" t="s">
        <v>39</v>
      </c>
      <c r="D107" s="41">
        <v>45049</v>
      </c>
      <c r="E107" s="138">
        <v>3911</v>
      </c>
      <c r="F107" s="47" t="s">
        <v>313</v>
      </c>
      <c r="G107" s="28"/>
      <c r="H107" s="52">
        <v>37257.11</v>
      </c>
      <c r="I107" s="4"/>
      <c r="J107" s="4">
        <v>3998.15</v>
      </c>
      <c r="K107" s="4"/>
      <c r="L107" s="4">
        <v>7629359982</v>
      </c>
      <c r="M107" s="52">
        <v>41451939</v>
      </c>
      <c r="N107" s="29" t="s">
        <v>360</v>
      </c>
      <c r="O107" s="14">
        <v>32</v>
      </c>
      <c r="P107" s="40" t="s">
        <v>987</v>
      </c>
      <c r="Q107" s="55"/>
      <c r="R107" s="31" t="s">
        <v>362</v>
      </c>
      <c r="S107" s="32" t="s">
        <v>363</v>
      </c>
      <c r="T107" s="172">
        <v>12</v>
      </c>
      <c r="U107" s="32" t="s">
        <v>217</v>
      </c>
      <c r="V107" s="29">
        <v>1171</v>
      </c>
      <c r="W107" s="8"/>
      <c r="X107" s="8"/>
      <c r="Y107" s="8"/>
      <c r="Z107" s="33" t="s">
        <v>988</v>
      </c>
      <c r="AA107" s="7">
        <v>44326</v>
      </c>
      <c r="AB107" s="34"/>
      <c r="AC107" s="18"/>
      <c r="AD107" s="34"/>
      <c r="AE107" s="71"/>
      <c r="AF107" s="8"/>
      <c r="AG107" s="8"/>
      <c r="AH107" s="8"/>
      <c r="AI107" s="8"/>
      <c r="AJ107" s="8"/>
      <c r="AK107" s="8"/>
      <c r="AL107" s="8"/>
      <c r="AM107" s="8"/>
    </row>
    <row r="108" spans="1:39" ht="12.75">
      <c r="A108" s="11">
        <v>106</v>
      </c>
      <c r="B108" s="40" t="s">
        <v>111</v>
      </c>
      <c r="C108" s="40" t="s">
        <v>39</v>
      </c>
      <c r="D108" s="41">
        <v>45050</v>
      </c>
      <c r="E108" s="138">
        <v>5402</v>
      </c>
      <c r="F108" s="47" t="s">
        <v>989</v>
      </c>
      <c r="G108" s="28"/>
      <c r="H108" s="52">
        <v>26133.27</v>
      </c>
      <c r="I108" s="4"/>
      <c r="J108" s="4">
        <v>8163.72</v>
      </c>
      <c r="K108" s="4"/>
      <c r="L108" s="4">
        <v>1184016196</v>
      </c>
      <c r="M108" s="52">
        <v>6996307</v>
      </c>
      <c r="N108" s="29" t="s">
        <v>360</v>
      </c>
      <c r="O108" s="191" t="s">
        <v>991</v>
      </c>
      <c r="P108" s="40" t="s">
        <v>990</v>
      </c>
      <c r="Q108" s="55"/>
      <c r="R108" s="31" t="s">
        <v>992</v>
      </c>
      <c r="S108" s="32" t="s">
        <v>993</v>
      </c>
      <c r="T108" s="172">
        <v>12</v>
      </c>
      <c r="U108" s="32" t="s">
        <v>994</v>
      </c>
      <c r="V108" s="29" t="s">
        <v>995</v>
      </c>
      <c r="W108" s="8"/>
      <c r="X108" s="8"/>
      <c r="Y108" s="8"/>
      <c r="Z108" s="33" t="s">
        <v>996</v>
      </c>
      <c r="AA108" s="7">
        <v>43375</v>
      </c>
      <c r="AB108" s="34"/>
      <c r="AC108" s="18"/>
      <c r="AD108" s="34"/>
      <c r="AE108" s="71"/>
      <c r="AF108" s="8"/>
      <c r="AG108" s="8"/>
      <c r="AH108" s="8"/>
      <c r="AI108" s="8"/>
      <c r="AJ108" s="8"/>
      <c r="AK108" s="8"/>
      <c r="AL108" s="8"/>
      <c r="AM108" s="8"/>
    </row>
    <row r="109" spans="1:39" ht="12.75">
      <c r="A109" s="11">
        <v>107</v>
      </c>
      <c r="B109" s="40" t="s">
        <v>46</v>
      </c>
      <c r="C109" s="40" t="s">
        <v>39</v>
      </c>
      <c r="D109" s="41">
        <v>45056</v>
      </c>
      <c r="E109" s="138">
        <v>1262</v>
      </c>
      <c r="F109" s="47" t="s">
        <v>146</v>
      </c>
      <c r="G109" s="28"/>
      <c r="H109" s="52">
        <v>398.81</v>
      </c>
      <c r="I109" s="4"/>
      <c r="J109" s="4">
        <v>600</v>
      </c>
      <c r="K109" s="4"/>
      <c r="L109" s="4">
        <v>89389654</v>
      </c>
      <c r="M109" s="52">
        <v>938591</v>
      </c>
      <c r="N109" s="29" t="s">
        <v>113</v>
      </c>
      <c r="O109" s="14">
        <v>2</v>
      </c>
      <c r="P109" s="40" t="s">
        <v>997</v>
      </c>
      <c r="Q109" s="55"/>
      <c r="R109" s="31" t="s">
        <v>998</v>
      </c>
      <c r="S109" s="32" t="s">
        <v>999</v>
      </c>
      <c r="T109" s="172">
        <v>3</v>
      </c>
      <c r="U109" s="32" t="s">
        <v>588</v>
      </c>
      <c r="V109" s="29">
        <v>951</v>
      </c>
      <c r="W109" s="8"/>
      <c r="X109" s="8"/>
      <c r="Y109" s="8"/>
      <c r="Z109" s="33"/>
      <c r="AA109" s="7"/>
      <c r="AB109" s="34"/>
      <c r="AC109" s="18"/>
      <c r="AD109" s="34"/>
      <c r="AE109" s="71"/>
      <c r="AF109" s="8"/>
      <c r="AG109" s="8"/>
      <c r="AH109" s="8"/>
      <c r="AI109" s="8"/>
      <c r="AJ109" s="8"/>
      <c r="AK109" s="8"/>
      <c r="AL109" s="8"/>
      <c r="AM109" s="8"/>
    </row>
    <row r="110" spans="1:39" ht="12.75">
      <c r="A110" s="11">
        <v>108</v>
      </c>
      <c r="B110" s="40" t="s">
        <v>111</v>
      </c>
      <c r="C110" s="40" t="s">
        <v>39</v>
      </c>
      <c r="D110" s="41">
        <v>45056</v>
      </c>
      <c r="E110" s="138">
        <v>20</v>
      </c>
      <c r="F110" s="47" t="s">
        <v>1000</v>
      </c>
      <c r="G110" s="28"/>
      <c r="H110" s="52">
        <v>4967.99</v>
      </c>
      <c r="I110" s="4"/>
      <c r="J110" s="4">
        <v>1158.75</v>
      </c>
      <c r="K110" s="4"/>
      <c r="L110" s="4">
        <v>340259179</v>
      </c>
      <c r="M110" s="52">
        <v>1965928</v>
      </c>
      <c r="N110" s="29" t="s">
        <v>113</v>
      </c>
      <c r="O110" s="14">
        <v>8</v>
      </c>
      <c r="P110" s="40" t="s">
        <v>1001</v>
      </c>
      <c r="Q110" s="55"/>
      <c r="R110" s="31" t="s">
        <v>1002</v>
      </c>
      <c r="S110" s="32" t="s">
        <v>1003</v>
      </c>
      <c r="T110" s="172">
        <v>9</v>
      </c>
      <c r="U110" s="32" t="s">
        <v>217</v>
      </c>
      <c r="V110" s="29" t="s">
        <v>1004</v>
      </c>
      <c r="W110" s="8"/>
      <c r="X110" s="8"/>
      <c r="Y110" s="8"/>
      <c r="Z110" s="33" t="s">
        <v>1005</v>
      </c>
      <c r="AA110" s="7">
        <v>43725</v>
      </c>
      <c r="AB110" s="34"/>
      <c r="AC110" s="18"/>
      <c r="AD110" s="34"/>
      <c r="AE110" s="71"/>
      <c r="AF110" s="8"/>
      <c r="AG110" s="8"/>
      <c r="AH110" s="8"/>
      <c r="AI110" s="8"/>
      <c r="AJ110" s="8"/>
      <c r="AK110" s="8"/>
      <c r="AL110" s="8"/>
      <c r="AM110" s="8"/>
    </row>
    <row r="111" spans="1:39" ht="12.75">
      <c r="A111" s="11">
        <v>109</v>
      </c>
      <c r="B111" s="40" t="s">
        <v>111</v>
      </c>
      <c r="C111" s="40" t="s">
        <v>39</v>
      </c>
      <c r="D111" s="41">
        <v>45061</v>
      </c>
      <c r="E111" s="138">
        <v>6633</v>
      </c>
      <c r="F111" s="47" t="s">
        <v>1006</v>
      </c>
      <c r="G111" s="28"/>
      <c r="H111" s="52">
        <v>9096.89</v>
      </c>
      <c r="I111" s="4"/>
      <c r="J111" s="4">
        <v>2101.8</v>
      </c>
      <c r="K111" s="4"/>
      <c r="L111" s="4">
        <v>12925253</v>
      </c>
      <c r="M111" s="52">
        <v>90476</v>
      </c>
      <c r="N111" s="29" t="s">
        <v>113</v>
      </c>
      <c r="O111" s="14">
        <v>14</v>
      </c>
      <c r="P111" s="40" t="s">
        <v>1007</v>
      </c>
      <c r="Q111" s="55"/>
      <c r="R111" s="31" t="s">
        <v>1008</v>
      </c>
      <c r="S111" s="32" t="s">
        <v>1009</v>
      </c>
      <c r="T111" s="172">
        <v>31</v>
      </c>
      <c r="U111" s="32" t="s">
        <v>143</v>
      </c>
      <c r="V111" s="29" t="s">
        <v>1010</v>
      </c>
      <c r="W111" s="8"/>
      <c r="X111" s="8"/>
      <c r="Y111" s="8"/>
      <c r="Z111" s="33" t="s">
        <v>445</v>
      </c>
      <c r="AA111" s="42">
        <v>39359</v>
      </c>
      <c r="AB111" s="34"/>
      <c r="AC111" s="18"/>
      <c r="AD111" s="34"/>
      <c r="AE111" s="71"/>
      <c r="AF111" s="8"/>
      <c r="AG111" s="8"/>
      <c r="AH111" s="8"/>
      <c r="AI111" s="8"/>
      <c r="AJ111" s="8"/>
      <c r="AK111" s="8"/>
      <c r="AL111" s="8"/>
      <c r="AM111" s="8"/>
    </row>
    <row r="112" spans="1:39" ht="12.75">
      <c r="A112" s="11">
        <v>110</v>
      </c>
      <c r="B112" s="40" t="s">
        <v>48</v>
      </c>
      <c r="C112" s="40" t="s">
        <v>40</v>
      </c>
      <c r="D112" s="41">
        <v>45061</v>
      </c>
      <c r="E112" s="138">
        <v>5669</v>
      </c>
      <c r="F112" s="47" t="s">
        <v>630</v>
      </c>
      <c r="G112" s="28"/>
      <c r="H112" s="52">
        <v>42569.17</v>
      </c>
      <c r="I112" s="4"/>
      <c r="J112" s="4">
        <v>24550</v>
      </c>
      <c r="K112" s="4"/>
      <c r="L112" s="4">
        <v>80220808</v>
      </c>
      <c r="M112" s="52">
        <v>561546</v>
      </c>
      <c r="N112" s="29" t="s">
        <v>1011</v>
      </c>
      <c r="O112" s="14">
        <v>1</v>
      </c>
      <c r="P112" s="40" t="s">
        <v>154</v>
      </c>
      <c r="Q112" s="55"/>
      <c r="R112" s="31" t="s">
        <v>1012</v>
      </c>
      <c r="S112" s="32" t="s">
        <v>1013</v>
      </c>
      <c r="T112" s="172">
        <v>23</v>
      </c>
      <c r="U112" s="32" t="s">
        <v>200</v>
      </c>
      <c r="V112" s="29">
        <v>925</v>
      </c>
      <c r="W112" s="8"/>
      <c r="X112" s="8"/>
      <c r="Y112" s="8"/>
      <c r="Z112" s="33" t="s">
        <v>1014</v>
      </c>
      <c r="AA112" s="227" t="s">
        <v>1015</v>
      </c>
      <c r="AB112" s="34" t="s">
        <v>1016</v>
      </c>
      <c r="AC112" s="228" t="s">
        <v>1017</v>
      </c>
      <c r="AD112" s="71"/>
      <c r="AE112" s="71"/>
      <c r="AF112" s="18"/>
      <c r="AG112" s="34"/>
      <c r="AH112" s="34"/>
      <c r="AI112" s="8"/>
      <c r="AJ112" s="8"/>
      <c r="AK112" s="8"/>
      <c r="AL112" s="8"/>
      <c r="AM112" s="8"/>
    </row>
    <row r="113" spans="1:39" ht="12.75">
      <c r="A113" s="11">
        <v>111</v>
      </c>
      <c r="B113" s="40" t="s">
        <v>46</v>
      </c>
      <c r="C113" s="40" t="s">
        <v>50</v>
      </c>
      <c r="D113" s="41">
        <v>45061</v>
      </c>
      <c r="E113" s="138">
        <v>56</v>
      </c>
      <c r="F113" s="47" t="s">
        <v>1018</v>
      </c>
      <c r="G113" s="28"/>
      <c r="H113" s="52">
        <v>1202.04</v>
      </c>
      <c r="I113" s="4"/>
      <c r="J113" s="4">
        <v>6104.48</v>
      </c>
      <c r="K113" s="4"/>
      <c r="L113" s="4">
        <v>189911085</v>
      </c>
      <c r="M113" s="52">
        <v>15067</v>
      </c>
      <c r="N113" s="29" t="s">
        <v>1019</v>
      </c>
      <c r="O113" s="14">
        <v>2</v>
      </c>
      <c r="P113" s="40" t="s">
        <v>154</v>
      </c>
      <c r="Q113" s="55"/>
      <c r="R113" s="31" t="s">
        <v>1020</v>
      </c>
      <c r="S113" s="32" t="s">
        <v>1021</v>
      </c>
      <c r="T113" s="172">
        <v>6</v>
      </c>
      <c r="U113" s="32" t="s">
        <v>217</v>
      </c>
      <c r="V113" s="29">
        <v>4280</v>
      </c>
      <c r="W113" s="8"/>
      <c r="X113" s="8"/>
      <c r="Y113" s="8"/>
      <c r="Z113" s="33" t="s">
        <v>1022</v>
      </c>
      <c r="AA113" s="7">
        <v>44782</v>
      </c>
      <c r="AB113" s="34"/>
      <c r="AC113" s="18"/>
      <c r="AD113" s="34"/>
      <c r="AE113" s="71"/>
      <c r="AF113" s="8"/>
      <c r="AG113" s="8"/>
      <c r="AH113" s="8"/>
      <c r="AI113" s="8"/>
      <c r="AJ113" s="8"/>
      <c r="AK113" s="8"/>
      <c r="AL113" s="8"/>
      <c r="AM113" s="8"/>
    </row>
    <row r="114" spans="1:39" ht="12.75">
      <c r="A114" s="11">
        <v>112</v>
      </c>
      <c r="B114" s="40" t="s">
        <v>111</v>
      </c>
      <c r="C114" s="40" t="s">
        <v>39</v>
      </c>
      <c r="D114" s="41">
        <v>45061</v>
      </c>
      <c r="E114" s="138">
        <v>6729</v>
      </c>
      <c r="F114" s="47" t="s">
        <v>1023</v>
      </c>
      <c r="G114" s="28"/>
      <c r="H114" s="52">
        <v>14174.53</v>
      </c>
      <c r="I114" s="4"/>
      <c r="J114" s="4">
        <v>2380</v>
      </c>
      <c r="K114" s="4"/>
      <c r="L114" s="4">
        <v>36762687</v>
      </c>
      <c r="M114" s="52">
        <v>246143</v>
      </c>
      <c r="N114" s="29" t="s">
        <v>113</v>
      </c>
      <c r="O114" s="14">
        <v>13</v>
      </c>
      <c r="P114" s="40" t="s">
        <v>1024</v>
      </c>
      <c r="Q114" s="55"/>
      <c r="R114" s="31" t="s">
        <v>1025</v>
      </c>
      <c r="S114" s="32" t="s">
        <v>1026</v>
      </c>
      <c r="T114" s="172">
        <v>31</v>
      </c>
      <c r="U114" s="32" t="s">
        <v>304</v>
      </c>
      <c r="V114" s="29">
        <v>2550</v>
      </c>
      <c r="W114" s="8"/>
      <c r="X114" s="8"/>
      <c r="Y114" s="8"/>
      <c r="Z114" s="33" t="s">
        <v>1027</v>
      </c>
      <c r="AA114" s="7">
        <v>43546</v>
      </c>
      <c r="AB114" s="34"/>
      <c r="AC114" s="18"/>
      <c r="AD114" s="34"/>
      <c r="AE114" s="71"/>
      <c r="AF114" s="34"/>
      <c r="AG114" s="18"/>
      <c r="AH114" s="8"/>
      <c r="AI114" s="8"/>
      <c r="AJ114" s="8"/>
      <c r="AK114" s="8"/>
      <c r="AL114" s="8"/>
      <c r="AM114" s="8"/>
    </row>
    <row r="115" spans="1:39" ht="12.75">
      <c r="A115" s="11">
        <v>113</v>
      </c>
      <c r="B115" s="40" t="s">
        <v>46</v>
      </c>
      <c r="C115" s="40" t="s">
        <v>39</v>
      </c>
      <c r="D115" s="41">
        <v>45061</v>
      </c>
      <c r="E115" s="138">
        <v>6115</v>
      </c>
      <c r="F115" s="47" t="s">
        <v>313</v>
      </c>
      <c r="G115" s="28"/>
      <c r="H115" s="52">
        <v>447.48</v>
      </c>
      <c r="I115" s="4"/>
      <c r="J115" s="4">
        <v>552534.49</v>
      </c>
      <c r="K115" s="4"/>
      <c r="L115" s="4">
        <v>1391211896</v>
      </c>
      <c r="M115" s="52">
        <v>10140259</v>
      </c>
      <c r="N115" s="29" t="s">
        <v>1028</v>
      </c>
      <c r="O115" s="14">
        <v>1</v>
      </c>
      <c r="P115" s="40" t="s">
        <v>1029</v>
      </c>
      <c r="Q115" s="55"/>
      <c r="R115" s="31" t="s">
        <v>1030</v>
      </c>
      <c r="S115" s="32" t="s">
        <v>1031</v>
      </c>
      <c r="T115" s="172">
        <v>15</v>
      </c>
      <c r="U115" s="32" t="s">
        <v>187</v>
      </c>
      <c r="V115" s="29">
        <v>2001</v>
      </c>
      <c r="W115" s="8"/>
      <c r="X115" s="8"/>
      <c r="Y115" s="8"/>
      <c r="Z115" s="33"/>
      <c r="AA115" s="7"/>
      <c r="AB115" s="34"/>
      <c r="AC115" s="18"/>
      <c r="AD115" s="34"/>
      <c r="AE115" s="71"/>
      <c r="AF115" s="34"/>
      <c r="AG115" s="18"/>
      <c r="AH115" s="8"/>
      <c r="AI115" s="8"/>
      <c r="AJ115" s="8"/>
      <c r="AK115" s="8"/>
      <c r="AL115" s="8"/>
      <c r="AM115" s="8"/>
    </row>
    <row r="116" spans="1:39" ht="12.75">
      <c r="A116" s="11">
        <v>114</v>
      </c>
      <c r="B116" s="40" t="s">
        <v>111</v>
      </c>
      <c r="C116" s="40" t="s">
        <v>39</v>
      </c>
      <c r="D116" s="41">
        <v>45061</v>
      </c>
      <c r="E116" s="138">
        <v>6727</v>
      </c>
      <c r="F116" s="47" t="s">
        <v>1032</v>
      </c>
      <c r="G116" s="28"/>
      <c r="H116" s="52">
        <v>12226.1</v>
      </c>
      <c r="I116" s="4"/>
      <c r="J116" s="4">
        <v>2342.35</v>
      </c>
      <c r="K116" s="4"/>
      <c r="L116" s="4">
        <v>129804695</v>
      </c>
      <c r="M116" s="52">
        <v>1212156</v>
      </c>
      <c r="N116" s="29" t="s">
        <v>113</v>
      </c>
      <c r="O116" s="14">
        <v>13</v>
      </c>
      <c r="P116" s="40" t="s">
        <v>1033</v>
      </c>
      <c r="Q116" s="55"/>
      <c r="R116" s="31" t="s">
        <v>1034</v>
      </c>
      <c r="S116" s="32" t="s">
        <v>1035</v>
      </c>
      <c r="T116" s="172">
        <v>31</v>
      </c>
      <c r="U116" s="32" t="s">
        <v>1036</v>
      </c>
      <c r="V116" s="29">
        <v>2040</v>
      </c>
      <c r="W116" s="8"/>
      <c r="X116" s="8"/>
      <c r="Y116" s="8"/>
      <c r="Z116" s="33" t="s">
        <v>1037</v>
      </c>
      <c r="AA116" s="7">
        <v>43995</v>
      </c>
      <c r="AB116" s="34"/>
      <c r="AC116" s="18"/>
      <c r="AD116" s="34"/>
      <c r="AE116" s="71"/>
      <c r="AF116" s="8"/>
      <c r="AG116" s="8"/>
      <c r="AH116" s="8"/>
      <c r="AI116" s="8"/>
      <c r="AJ116" s="8"/>
      <c r="AK116" s="8"/>
      <c r="AL116" s="8"/>
      <c r="AM116" s="8"/>
    </row>
    <row r="117" spans="1:39" ht="12.75">
      <c r="A117" s="11">
        <v>115</v>
      </c>
      <c r="B117" s="40" t="s">
        <v>46</v>
      </c>
      <c r="C117" s="40" t="s">
        <v>42</v>
      </c>
      <c r="D117" s="41">
        <v>45063</v>
      </c>
      <c r="E117" s="138">
        <v>5964</v>
      </c>
      <c r="F117" s="47" t="s">
        <v>313</v>
      </c>
      <c r="G117" s="28"/>
      <c r="H117" s="52">
        <v>25440.66</v>
      </c>
      <c r="I117" s="4"/>
      <c r="J117" s="4">
        <v>17525</v>
      </c>
      <c r="K117" s="4"/>
      <c r="L117" s="4">
        <v>122399244</v>
      </c>
      <c r="M117" s="52">
        <v>856794</v>
      </c>
      <c r="N117" s="29" t="s">
        <v>1038</v>
      </c>
      <c r="O117" s="191">
        <v>0</v>
      </c>
      <c r="P117" s="40" t="s">
        <v>335</v>
      </c>
      <c r="Q117" s="55"/>
      <c r="R117" s="31" t="s">
        <v>1039</v>
      </c>
      <c r="S117" s="32" t="s">
        <v>1040</v>
      </c>
      <c r="T117" s="172">
        <v>23</v>
      </c>
      <c r="U117" s="32" t="s">
        <v>1041</v>
      </c>
      <c r="V117" s="29">
        <v>1176</v>
      </c>
      <c r="W117" s="8"/>
      <c r="X117" s="8"/>
      <c r="Y117" s="8"/>
      <c r="Z117" s="33" t="s">
        <v>1048</v>
      </c>
      <c r="AA117" s="42">
        <v>41698</v>
      </c>
      <c r="AB117" s="34" t="s">
        <v>1042</v>
      </c>
      <c r="AC117" s="18">
        <v>42909</v>
      </c>
      <c r="AD117" s="34"/>
      <c r="AE117" s="71"/>
      <c r="AF117" s="34"/>
      <c r="AG117" s="18"/>
      <c r="AH117" s="34"/>
      <c r="AI117" s="18"/>
      <c r="AJ117" s="8"/>
      <c r="AK117" s="8"/>
      <c r="AL117" s="8"/>
      <c r="AM117" s="8"/>
    </row>
    <row r="118" spans="1:39" ht="12.75">
      <c r="A118" s="11">
        <v>116</v>
      </c>
      <c r="B118" s="40" t="s">
        <v>48</v>
      </c>
      <c r="C118" s="40" t="s">
        <v>40</v>
      </c>
      <c r="D118" s="41">
        <v>45063</v>
      </c>
      <c r="E118" s="138">
        <v>64</v>
      </c>
      <c r="F118" s="47" t="s">
        <v>1043</v>
      </c>
      <c r="G118" s="28"/>
      <c r="H118" s="52">
        <v>181.6</v>
      </c>
      <c r="I118" s="4"/>
      <c r="J118" s="4">
        <v>310</v>
      </c>
      <c r="K118" s="4"/>
      <c r="L118" s="4">
        <v>3800000</v>
      </c>
      <c r="M118" s="52">
        <v>38000</v>
      </c>
      <c r="N118" s="29" t="s">
        <v>1044</v>
      </c>
      <c r="O118" s="14">
        <v>2</v>
      </c>
      <c r="P118" s="40" t="s">
        <v>1045</v>
      </c>
      <c r="Q118" s="55"/>
      <c r="R118" s="31" t="s">
        <v>1046</v>
      </c>
      <c r="S118" s="32" t="s">
        <v>1046</v>
      </c>
      <c r="T118" s="172">
        <v>5</v>
      </c>
      <c r="U118" s="32" t="s">
        <v>1047</v>
      </c>
      <c r="V118" s="29">
        <v>5153</v>
      </c>
      <c r="W118" s="8"/>
      <c r="X118" s="8"/>
      <c r="Y118" s="8"/>
      <c r="Z118" s="33"/>
      <c r="AA118" s="7"/>
      <c r="AB118" s="34"/>
      <c r="AC118" s="18"/>
      <c r="AD118" s="34"/>
      <c r="AE118" s="71"/>
      <c r="AF118" s="34"/>
      <c r="AG118" s="18"/>
      <c r="AH118" s="34"/>
      <c r="AI118" s="18"/>
      <c r="AJ118" s="8"/>
      <c r="AK118" s="8"/>
      <c r="AL118" s="8"/>
      <c r="AM118" s="8"/>
    </row>
    <row r="119" spans="1:39" ht="12.75">
      <c r="A119" s="11">
        <v>117</v>
      </c>
      <c r="B119" s="40" t="s">
        <v>48</v>
      </c>
      <c r="C119" s="40" t="s">
        <v>191</v>
      </c>
      <c r="D119" s="41">
        <v>45063</v>
      </c>
      <c r="E119" s="138">
        <v>6407</v>
      </c>
      <c r="F119" s="47" t="s">
        <v>1049</v>
      </c>
      <c r="G119" s="28" t="s">
        <v>139</v>
      </c>
      <c r="H119" s="52">
        <v>79.65</v>
      </c>
      <c r="I119" s="4"/>
      <c r="J119" s="4">
        <v>108.9</v>
      </c>
      <c r="K119" s="4"/>
      <c r="L119" s="4">
        <v>13072158</v>
      </c>
      <c r="M119" s="52">
        <v>98041</v>
      </c>
      <c r="N119" s="29" t="s">
        <v>113</v>
      </c>
      <c r="O119" s="14">
        <v>1</v>
      </c>
      <c r="P119" s="40" t="s">
        <v>147</v>
      </c>
      <c r="Q119" s="55"/>
      <c r="R119" s="31" t="s">
        <v>1050</v>
      </c>
      <c r="S119" s="32" t="s">
        <v>1051</v>
      </c>
      <c r="T119" s="172">
        <v>35</v>
      </c>
      <c r="U119" s="32" t="s">
        <v>1052</v>
      </c>
      <c r="V119" s="29">
        <v>1368</v>
      </c>
      <c r="W119" s="8"/>
      <c r="X119" s="8"/>
      <c r="Y119" s="8"/>
      <c r="Z119" s="33"/>
      <c r="AA119" s="7"/>
      <c r="AB119" s="34"/>
      <c r="AC119" s="18"/>
      <c r="AD119" s="34"/>
      <c r="AE119" s="71"/>
      <c r="AF119" s="8"/>
      <c r="AG119" s="8"/>
      <c r="AH119" s="8"/>
      <c r="AI119" s="8"/>
      <c r="AJ119" s="8"/>
      <c r="AK119" s="8"/>
      <c r="AL119" s="8"/>
      <c r="AM119" s="8"/>
    </row>
    <row r="120" spans="1:39" ht="12.75">
      <c r="A120" s="11">
        <v>118</v>
      </c>
      <c r="B120" s="40" t="s">
        <v>48</v>
      </c>
      <c r="C120" s="40" t="s">
        <v>40</v>
      </c>
      <c r="D120" s="41">
        <v>45063</v>
      </c>
      <c r="E120" s="138">
        <v>1205</v>
      </c>
      <c r="F120" s="47" t="s">
        <v>871</v>
      </c>
      <c r="G120" s="28"/>
      <c r="H120" s="52">
        <v>597.76</v>
      </c>
      <c r="I120" s="4"/>
      <c r="J120" s="4">
        <v>597.76</v>
      </c>
      <c r="K120" s="4"/>
      <c r="L120" s="4">
        <v>487400</v>
      </c>
      <c r="M120" s="52">
        <v>4874</v>
      </c>
      <c r="N120" s="29" t="s">
        <v>1053</v>
      </c>
      <c r="O120" s="14">
        <v>3</v>
      </c>
      <c r="P120" s="40" t="s">
        <v>154</v>
      </c>
      <c r="Q120" s="55"/>
      <c r="R120" s="31" t="s">
        <v>1054</v>
      </c>
      <c r="S120" s="32" t="s">
        <v>1055</v>
      </c>
      <c r="T120" s="172">
        <v>11</v>
      </c>
      <c r="U120" s="32" t="s">
        <v>1056</v>
      </c>
      <c r="V120" s="29">
        <v>1674</v>
      </c>
      <c r="W120" s="8"/>
      <c r="X120" s="8"/>
      <c r="Y120" s="8"/>
      <c r="Z120" s="33"/>
      <c r="AA120" s="7"/>
      <c r="AB120" s="34"/>
      <c r="AC120" s="18"/>
      <c r="AD120" s="34"/>
      <c r="AE120" s="71"/>
      <c r="AF120" s="8"/>
      <c r="AG120" s="8"/>
      <c r="AH120" s="8"/>
      <c r="AI120" s="8"/>
      <c r="AJ120" s="8"/>
      <c r="AK120" s="8"/>
      <c r="AL120" s="8"/>
      <c r="AM120" s="8"/>
    </row>
    <row r="121" spans="1:39" ht="12.75">
      <c r="A121" s="11">
        <v>119</v>
      </c>
      <c r="B121" s="40" t="s">
        <v>48</v>
      </c>
      <c r="C121" s="40" t="s">
        <v>1057</v>
      </c>
      <c r="D121" s="41">
        <v>45063</v>
      </c>
      <c r="E121" s="138">
        <v>5862</v>
      </c>
      <c r="F121" s="47" t="s">
        <v>330</v>
      </c>
      <c r="G121" s="28" t="s">
        <v>461</v>
      </c>
      <c r="H121" s="52">
        <v>49.28</v>
      </c>
      <c r="I121" s="4"/>
      <c r="J121" s="4">
        <v>97.15</v>
      </c>
      <c r="K121" s="4"/>
      <c r="L121" s="4">
        <v>7900126</v>
      </c>
      <c r="M121" s="52">
        <v>118502</v>
      </c>
      <c r="N121" s="29" t="s">
        <v>113</v>
      </c>
      <c r="O121" s="14">
        <v>2</v>
      </c>
      <c r="P121" s="40" t="s">
        <v>147</v>
      </c>
      <c r="Q121" s="55"/>
      <c r="R121" s="31" t="s">
        <v>1058</v>
      </c>
      <c r="S121" s="32" t="s">
        <v>1059</v>
      </c>
      <c r="T121" s="172">
        <v>23</v>
      </c>
      <c r="U121" s="32" t="s">
        <v>1060</v>
      </c>
      <c r="V121" s="29">
        <v>4694</v>
      </c>
      <c r="W121" s="8"/>
      <c r="X121" s="8"/>
      <c r="Y121" s="8"/>
      <c r="Z121" s="33" t="s">
        <v>1061</v>
      </c>
      <c r="AA121" s="7">
        <v>37690</v>
      </c>
      <c r="AB121" s="34" t="s">
        <v>159</v>
      </c>
      <c r="AC121" s="18">
        <v>37690</v>
      </c>
      <c r="AD121" s="34"/>
      <c r="AE121" s="71"/>
      <c r="AF121" s="8"/>
      <c r="AG121" s="8"/>
      <c r="AH121" s="8"/>
      <c r="AI121" s="8"/>
      <c r="AJ121" s="8"/>
      <c r="AK121" s="8"/>
      <c r="AL121" s="8"/>
      <c r="AM121" s="8"/>
    </row>
    <row r="122" spans="1:39" ht="12.75">
      <c r="A122" s="11">
        <v>120</v>
      </c>
      <c r="B122" s="40" t="s">
        <v>48</v>
      </c>
      <c r="C122" s="40" t="s">
        <v>40</v>
      </c>
      <c r="D122" s="41">
        <v>45063</v>
      </c>
      <c r="E122" s="138">
        <v>5729</v>
      </c>
      <c r="F122" s="47" t="s">
        <v>1062</v>
      </c>
      <c r="G122" s="28"/>
      <c r="H122" s="52">
        <v>118.7</v>
      </c>
      <c r="I122" s="4"/>
      <c r="J122" s="4">
        <v>1438.85</v>
      </c>
      <c r="K122" s="4"/>
      <c r="L122" s="4">
        <v>16567444</v>
      </c>
      <c r="M122" s="52">
        <v>165874</v>
      </c>
      <c r="N122" s="29" t="s">
        <v>153</v>
      </c>
      <c r="O122" s="14">
        <v>1</v>
      </c>
      <c r="P122" s="40" t="s">
        <v>154</v>
      </c>
      <c r="Q122" s="55"/>
      <c r="R122" s="31" t="s">
        <v>1063</v>
      </c>
      <c r="S122" s="32" t="s">
        <v>1064</v>
      </c>
      <c r="T122" s="172">
        <v>17</v>
      </c>
      <c r="U122" s="32" t="s">
        <v>470</v>
      </c>
      <c r="V122" s="29" t="s">
        <v>1065</v>
      </c>
      <c r="W122" s="8"/>
      <c r="X122" s="8"/>
      <c r="Y122" s="8"/>
      <c r="Z122" s="33"/>
      <c r="AA122" s="7"/>
      <c r="AB122" s="34"/>
      <c r="AC122" s="18"/>
      <c r="AD122" s="34"/>
      <c r="AE122" s="71"/>
      <c r="AF122" s="34"/>
      <c r="AG122" s="18"/>
      <c r="AH122" s="34"/>
      <c r="AI122" s="18"/>
      <c r="AJ122" s="8"/>
      <c r="AK122" s="8"/>
      <c r="AL122" s="8"/>
      <c r="AM122" s="8"/>
    </row>
    <row r="123" spans="1:39" ht="12.75">
      <c r="A123" s="11">
        <v>121</v>
      </c>
      <c r="B123" s="40" t="s">
        <v>48</v>
      </c>
      <c r="C123" s="40" t="s">
        <v>1057</v>
      </c>
      <c r="D123" s="41">
        <v>19496</v>
      </c>
      <c r="E123" s="138">
        <v>5652</v>
      </c>
      <c r="F123" s="47" t="s">
        <v>1066</v>
      </c>
      <c r="G123" s="28" t="s">
        <v>139</v>
      </c>
      <c r="H123" s="52">
        <v>3.98</v>
      </c>
      <c r="I123" s="4"/>
      <c r="J123" s="4">
        <v>200</v>
      </c>
      <c r="K123" s="4"/>
      <c r="L123" s="4">
        <v>638037</v>
      </c>
      <c r="M123" s="52">
        <v>9570</v>
      </c>
      <c r="N123" s="29" t="s">
        <v>113</v>
      </c>
      <c r="O123" s="14">
        <v>2</v>
      </c>
      <c r="P123" s="40" t="s">
        <v>147</v>
      </c>
      <c r="Q123" s="55"/>
      <c r="R123" s="31" t="s">
        <v>1067</v>
      </c>
      <c r="S123" s="32" t="s">
        <v>1068</v>
      </c>
      <c r="T123" s="172">
        <v>20</v>
      </c>
      <c r="U123" s="32" t="s">
        <v>1069</v>
      </c>
      <c r="V123" s="29" t="s">
        <v>1070</v>
      </c>
      <c r="W123" s="8"/>
      <c r="X123" s="8"/>
      <c r="Y123" s="8"/>
      <c r="Z123" s="33" t="s">
        <v>1071</v>
      </c>
      <c r="AA123" s="7">
        <v>21142</v>
      </c>
      <c r="AB123" s="34" t="s">
        <v>159</v>
      </c>
      <c r="AC123" s="18">
        <v>22294</v>
      </c>
      <c r="AD123" s="34"/>
      <c r="AE123" s="71"/>
      <c r="AF123" s="8"/>
      <c r="AG123" s="8"/>
      <c r="AH123" s="8"/>
      <c r="AI123" s="8"/>
      <c r="AJ123" s="8"/>
      <c r="AK123" s="8"/>
      <c r="AL123" s="8"/>
      <c r="AM123" s="8"/>
    </row>
    <row r="124" spans="1:39" ht="12.75">
      <c r="A124" s="11">
        <v>122</v>
      </c>
      <c r="B124" s="40" t="s">
        <v>48</v>
      </c>
      <c r="C124" s="40" t="s">
        <v>191</v>
      </c>
      <c r="D124" s="41">
        <v>19496</v>
      </c>
      <c r="E124" s="138">
        <v>6455</v>
      </c>
      <c r="F124" s="47" t="s">
        <v>1072</v>
      </c>
      <c r="G124" s="28" t="s">
        <v>139</v>
      </c>
      <c r="H124" s="52">
        <v>95.43</v>
      </c>
      <c r="I124" s="4"/>
      <c r="J124" s="4">
        <v>198</v>
      </c>
      <c r="K124" s="4"/>
      <c r="L124" s="4">
        <v>16061592</v>
      </c>
      <c r="M124" s="52">
        <v>120462</v>
      </c>
      <c r="N124" s="29" t="s">
        <v>113</v>
      </c>
      <c r="O124" s="14">
        <v>2</v>
      </c>
      <c r="P124" s="40" t="s">
        <v>147</v>
      </c>
      <c r="Q124" s="55"/>
      <c r="R124" s="31" t="s">
        <v>1073</v>
      </c>
      <c r="S124" s="32" t="s">
        <v>1074</v>
      </c>
      <c r="T124" s="172">
        <v>25</v>
      </c>
      <c r="U124" s="32" t="s">
        <v>1075</v>
      </c>
      <c r="V124" s="29">
        <v>4135</v>
      </c>
      <c r="W124" s="8"/>
      <c r="X124" s="8"/>
      <c r="Y124" s="8"/>
      <c r="Z124" s="33"/>
      <c r="AA124" s="7"/>
      <c r="AB124" s="34"/>
      <c r="AC124" s="18"/>
      <c r="AD124" s="34"/>
      <c r="AE124" s="71"/>
      <c r="AF124" s="8"/>
      <c r="AG124" s="8"/>
      <c r="AH124" s="8"/>
      <c r="AI124" s="8"/>
      <c r="AJ124" s="8"/>
      <c r="AK124" s="8"/>
      <c r="AL124" s="8"/>
      <c r="AM124" s="8"/>
    </row>
    <row r="125" spans="1:39" ht="12.75">
      <c r="A125" s="11">
        <v>123</v>
      </c>
      <c r="B125" s="40" t="s">
        <v>111</v>
      </c>
      <c r="C125" s="40" t="s">
        <v>42</v>
      </c>
      <c r="D125" s="41">
        <v>45072</v>
      </c>
      <c r="E125" s="138">
        <v>5269</v>
      </c>
      <c r="F125" s="47" t="s">
        <v>1076</v>
      </c>
      <c r="G125" s="28"/>
      <c r="H125" s="52">
        <v>230.62</v>
      </c>
      <c r="I125" s="4"/>
      <c r="J125" s="4">
        <v>341</v>
      </c>
      <c r="K125" s="4"/>
      <c r="L125" s="4">
        <v>245.147</v>
      </c>
      <c r="M125" s="52">
        <v>1839</v>
      </c>
      <c r="N125" s="29" t="s">
        <v>153</v>
      </c>
      <c r="O125" s="14">
        <v>0</v>
      </c>
      <c r="P125" s="40" t="s">
        <v>154</v>
      </c>
      <c r="Q125" s="55"/>
      <c r="R125" s="31" t="s">
        <v>1077</v>
      </c>
      <c r="S125" s="32" t="s">
        <v>1078</v>
      </c>
      <c r="T125" s="172">
        <v>22</v>
      </c>
      <c r="U125" s="32" t="s">
        <v>181</v>
      </c>
      <c r="V125" s="29">
        <v>5640</v>
      </c>
      <c r="W125" s="8"/>
      <c r="X125" s="8"/>
      <c r="Y125" s="8"/>
      <c r="Z125" s="33"/>
      <c r="AA125" s="7"/>
      <c r="AB125" s="34"/>
      <c r="AC125" s="18"/>
      <c r="AD125" s="34"/>
      <c r="AE125" s="71"/>
      <c r="AF125" s="8"/>
      <c r="AG125" s="8"/>
      <c r="AH125" s="8"/>
      <c r="AI125" s="8"/>
      <c r="AJ125" s="8"/>
      <c r="AK125" s="8"/>
      <c r="AL125" s="8"/>
      <c r="AM125" s="8"/>
    </row>
    <row r="126" spans="1:48" s="194" customFormat="1" ht="12.75">
      <c r="A126" s="279">
        <v>124</v>
      </c>
      <c r="B126" s="271" t="s">
        <v>48</v>
      </c>
      <c r="C126" s="271" t="s">
        <v>40</v>
      </c>
      <c r="D126" s="280">
        <v>45072</v>
      </c>
      <c r="E126" s="281">
        <v>964</v>
      </c>
      <c r="F126" s="282" t="s">
        <v>456</v>
      </c>
      <c r="G126" s="272"/>
      <c r="H126" s="174">
        <v>117.21</v>
      </c>
      <c r="I126" s="275"/>
      <c r="J126" s="275"/>
      <c r="K126" s="275"/>
      <c r="L126" s="275">
        <v>20857361</v>
      </c>
      <c r="M126" s="174">
        <v>208574</v>
      </c>
      <c r="N126" s="266" t="s">
        <v>153</v>
      </c>
      <c r="O126" s="274">
        <v>1</v>
      </c>
      <c r="P126" s="271" t="s">
        <v>154</v>
      </c>
      <c r="Q126" s="283"/>
      <c r="R126" s="284" t="s">
        <v>784</v>
      </c>
      <c r="S126" s="285" t="s">
        <v>1079</v>
      </c>
      <c r="T126" s="172">
        <v>11</v>
      </c>
      <c r="U126" s="285" t="s">
        <v>217</v>
      </c>
      <c r="V126" s="266" t="s">
        <v>1080</v>
      </c>
      <c r="W126" s="286"/>
      <c r="X126" s="286"/>
      <c r="Y126" s="286"/>
      <c r="Z126" s="152"/>
      <c r="AA126" s="287"/>
      <c r="AB126" s="162"/>
      <c r="AC126" s="288"/>
      <c r="AD126" s="162"/>
      <c r="AE126" s="289"/>
      <c r="AF126" s="286"/>
      <c r="AG126" s="286"/>
      <c r="AH126" s="286"/>
      <c r="AI126" s="286"/>
      <c r="AJ126" s="286"/>
      <c r="AK126" s="286"/>
      <c r="AL126" s="286"/>
      <c r="AM126" s="286"/>
      <c r="AN126" s="290"/>
      <c r="AO126" s="290"/>
      <c r="AP126" s="290"/>
      <c r="AQ126" s="290"/>
      <c r="AR126" s="290"/>
      <c r="AS126" s="290"/>
      <c r="AT126" s="290"/>
      <c r="AU126" s="290"/>
      <c r="AV126" s="290"/>
    </row>
    <row r="127" spans="1:48" s="194" customFormat="1" ht="12.75">
      <c r="A127" s="279">
        <v>125</v>
      </c>
      <c r="B127" s="271" t="s">
        <v>111</v>
      </c>
      <c r="C127" s="271" t="s">
        <v>39</v>
      </c>
      <c r="D127" s="280">
        <v>45082</v>
      </c>
      <c r="E127" s="281">
        <v>27</v>
      </c>
      <c r="F127" s="282" t="s">
        <v>1043</v>
      </c>
      <c r="G127" s="272" t="s">
        <v>139</v>
      </c>
      <c r="H127" s="174">
        <v>17178.18</v>
      </c>
      <c r="I127" s="275"/>
      <c r="J127" s="275">
        <v>1807.2</v>
      </c>
      <c r="K127" s="275"/>
      <c r="L127" s="275">
        <v>159968253</v>
      </c>
      <c r="M127" s="174">
        <v>1119778</v>
      </c>
      <c r="N127" s="266" t="s">
        <v>360</v>
      </c>
      <c r="O127" s="274">
        <v>17</v>
      </c>
      <c r="P127" s="271" t="s">
        <v>1128</v>
      </c>
      <c r="Q127" s="283"/>
      <c r="R127" s="284" t="s">
        <v>1129</v>
      </c>
      <c r="S127" s="285" t="s">
        <v>1130</v>
      </c>
      <c r="T127" s="172">
        <v>9</v>
      </c>
      <c r="U127" s="285" t="s">
        <v>217</v>
      </c>
      <c r="V127" s="266" t="s">
        <v>1131</v>
      </c>
      <c r="W127" s="286"/>
      <c r="X127" s="286"/>
      <c r="Y127" s="286"/>
      <c r="Z127" s="152" t="s">
        <v>1132</v>
      </c>
      <c r="AA127" s="287">
        <v>43565</v>
      </c>
      <c r="AB127" s="162"/>
      <c r="AC127" s="288"/>
      <c r="AD127" s="162"/>
      <c r="AE127" s="289"/>
      <c r="AF127" s="286"/>
      <c r="AG127" s="286"/>
      <c r="AH127" s="286"/>
      <c r="AI127" s="286"/>
      <c r="AJ127" s="286"/>
      <c r="AK127" s="286"/>
      <c r="AL127" s="286"/>
      <c r="AM127" s="286"/>
      <c r="AN127" s="290"/>
      <c r="AO127" s="290"/>
      <c r="AP127" s="290"/>
      <c r="AQ127" s="290"/>
      <c r="AR127" s="290"/>
      <c r="AS127" s="290"/>
      <c r="AT127" s="290"/>
      <c r="AU127" s="290"/>
      <c r="AV127" s="290"/>
    </row>
    <row r="128" spans="1:48" s="194" customFormat="1" ht="12.75">
      <c r="A128" s="279">
        <v>126</v>
      </c>
      <c r="B128" s="271" t="s">
        <v>111</v>
      </c>
      <c r="C128" s="271" t="s">
        <v>39</v>
      </c>
      <c r="D128" s="280">
        <v>45082</v>
      </c>
      <c r="E128" s="281">
        <v>1319</v>
      </c>
      <c r="F128" s="282" t="s">
        <v>903</v>
      </c>
      <c r="G128" s="272" t="s">
        <v>139</v>
      </c>
      <c r="H128" s="174">
        <v>9286.8</v>
      </c>
      <c r="I128" s="275"/>
      <c r="J128" s="275">
        <v>2238.86</v>
      </c>
      <c r="K128" s="275"/>
      <c r="L128" s="275">
        <v>268186424</v>
      </c>
      <c r="M128" s="174">
        <v>1682656</v>
      </c>
      <c r="N128" s="266" t="s">
        <v>113</v>
      </c>
      <c r="O128" s="274">
        <v>7</v>
      </c>
      <c r="P128" s="271" t="s">
        <v>1133</v>
      </c>
      <c r="Q128" s="283"/>
      <c r="R128" s="284" t="s">
        <v>1134</v>
      </c>
      <c r="S128" s="285" t="s">
        <v>367</v>
      </c>
      <c r="T128" s="172">
        <v>9</v>
      </c>
      <c r="U128" s="285" t="s">
        <v>1135</v>
      </c>
      <c r="V128" s="266">
        <v>1969</v>
      </c>
      <c r="W128" s="286"/>
      <c r="X128" s="286"/>
      <c r="Y128" s="286"/>
      <c r="Z128" s="152" t="s">
        <v>1136</v>
      </c>
      <c r="AA128" s="287">
        <v>43136</v>
      </c>
      <c r="AB128" s="162"/>
      <c r="AC128" s="288"/>
      <c r="AD128" s="162"/>
      <c r="AE128" s="289"/>
      <c r="AF128" s="162"/>
      <c r="AG128" s="288"/>
      <c r="AH128" s="162"/>
      <c r="AI128" s="288"/>
      <c r="AJ128" s="162"/>
      <c r="AK128" s="288"/>
      <c r="AL128" s="286"/>
      <c r="AM128" s="286"/>
      <c r="AN128" s="290"/>
      <c r="AO128" s="290"/>
      <c r="AP128" s="290"/>
      <c r="AQ128" s="290"/>
      <c r="AR128" s="290"/>
      <c r="AS128" s="290"/>
      <c r="AT128" s="290"/>
      <c r="AU128" s="290"/>
      <c r="AV128" s="290"/>
    </row>
    <row r="129" spans="1:48" s="194" customFormat="1" ht="12.75">
      <c r="A129" s="279">
        <v>127</v>
      </c>
      <c r="B129" s="271" t="s">
        <v>48</v>
      </c>
      <c r="C129" s="271" t="s">
        <v>191</v>
      </c>
      <c r="D129" s="280">
        <v>45091</v>
      </c>
      <c r="E129" s="281">
        <v>6562</v>
      </c>
      <c r="F129" s="282" t="s">
        <v>1137</v>
      </c>
      <c r="G129" s="272" t="s">
        <v>139</v>
      </c>
      <c r="H129" s="174">
        <v>138.14</v>
      </c>
      <c r="I129" s="275"/>
      <c r="J129" s="275">
        <v>375</v>
      </c>
      <c r="K129" s="275"/>
      <c r="L129" s="275">
        <v>6354053</v>
      </c>
      <c r="M129" s="174">
        <v>47655</v>
      </c>
      <c r="N129" s="266" t="s">
        <v>113</v>
      </c>
      <c r="O129" s="274">
        <v>3</v>
      </c>
      <c r="P129" s="271" t="s">
        <v>147</v>
      </c>
      <c r="Q129" s="283"/>
      <c r="R129" s="284" t="s">
        <v>1138</v>
      </c>
      <c r="S129" s="285" t="s">
        <v>1139</v>
      </c>
      <c r="T129" s="172">
        <v>24</v>
      </c>
      <c r="U129" s="285" t="s">
        <v>1140</v>
      </c>
      <c r="V129" s="266">
        <v>1794</v>
      </c>
      <c r="W129" s="286"/>
      <c r="X129" s="286"/>
      <c r="Y129" s="286"/>
      <c r="Z129" s="152"/>
      <c r="AA129" s="287"/>
      <c r="AB129" s="162"/>
      <c r="AC129" s="288"/>
      <c r="AD129" s="162"/>
      <c r="AE129" s="289"/>
      <c r="AF129" s="286"/>
      <c r="AG129" s="286"/>
      <c r="AH129" s="286"/>
      <c r="AI129" s="286"/>
      <c r="AJ129" s="286"/>
      <c r="AK129" s="286"/>
      <c r="AL129" s="286"/>
      <c r="AM129" s="286"/>
      <c r="AN129" s="290"/>
      <c r="AO129" s="290"/>
      <c r="AP129" s="290"/>
      <c r="AQ129" s="290"/>
      <c r="AR129" s="290"/>
      <c r="AS129" s="290"/>
      <c r="AT129" s="290"/>
      <c r="AU129" s="290"/>
      <c r="AV129" s="290"/>
    </row>
    <row r="130" spans="1:48" s="194" customFormat="1" ht="12.75">
      <c r="A130" s="279">
        <v>128</v>
      </c>
      <c r="B130" s="271" t="s">
        <v>21</v>
      </c>
      <c r="C130" s="271" t="s">
        <v>77</v>
      </c>
      <c r="D130" s="280">
        <v>45091</v>
      </c>
      <c r="E130" s="281">
        <v>829</v>
      </c>
      <c r="F130" s="282" t="s">
        <v>456</v>
      </c>
      <c r="G130" s="272"/>
      <c r="H130" s="174">
        <v>262.25</v>
      </c>
      <c r="I130" s="275"/>
      <c r="J130" s="275"/>
      <c r="K130" s="275"/>
      <c r="L130" s="275">
        <v>17350429</v>
      </c>
      <c r="M130" s="174">
        <v>260256</v>
      </c>
      <c r="N130" s="266" t="s">
        <v>1282</v>
      </c>
      <c r="O130" s="291">
        <v>0</v>
      </c>
      <c r="P130" s="271" t="s">
        <v>473</v>
      </c>
      <c r="Q130" s="283"/>
      <c r="R130" s="284" t="s">
        <v>1283</v>
      </c>
      <c r="S130" s="285" t="s">
        <v>1284</v>
      </c>
      <c r="T130" s="172">
        <v>8</v>
      </c>
      <c r="U130" s="285" t="s">
        <v>1285</v>
      </c>
      <c r="V130" s="266">
        <v>2629</v>
      </c>
      <c r="W130" s="286"/>
      <c r="X130" s="286"/>
      <c r="Y130" s="286"/>
      <c r="Z130" s="152"/>
      <c r="AA130" s="287"/>
      <c r="AB130" s="162"/>
      <c r="AC130" s="288"/>
      <c r="AD130" s="162"/>
      <c r="AE130" s="289"/>
      <c r="AF130" s="286"/>
      <c r="AG130" s="286"/>
      <c r="AH130" s="286"/>
      <c r="AI130" s="286"/>
      <c r="AJ130" s="286"/>
      <c r="AK130" s="286"/>
      <c r="AL130" s="286"/>
      <c r="AM130" s="286"/>
      <c r="AN130" s="290"/>
      <c r="AO130" s="290"/>
      <c r="AP130" s="290"/>
      <c r="AQ130" s="290"/>
      <c r="AR130" s="290"/>
      <c r="AS130" s="290"/>
      <c r="AT130" s="290"/>
      <c r="AU130" s="290"/>
      <c r="AV130" s="290"/>
    </row>
    <row r="131" spans="1:48" s="194" customFormat="1" ht="12.75">
      <c r="A131" s="279">
        <v>129</v>
      </c>
      <c r="B131" s="271" t="s">
        <v>46</v>
      </c>
      <c r="C131" s="271" t="s">
        <v>50</v>
      </c>
      <c r="D131" s="280">
        <v>45091</v>
      </c>
      <c r="E131" s="281">
        <v>66</v>
      </c>
      <c r="F131" s="282" t="s">
        <v>1141</v>
      </c>
      <c r="G131" s="272"/>
      <c r="H131" s="174">
        <v>514</v>
      </c>
      <c r="I131" s="275"/>
      <c r="J131" s="275">
        <v>13895.2</v>
      </c>
      <c r="K131" s="275"/>
      <c r="L131" s="275">
        <v>136513215</v>
      </c>
      <c r="M131" s="174">
        <v>1294538</v>
      </c>
      <c r="N131" s="266" t="s">
        <v>1142</v>
      </c>
      <c r="O131" s="274">
        <v>2</v>
      </c>
      <c r="P131" s="271" t="s">
        <v>147</v>
      </c>
      <c r="Q131" s="283"/>
      <c r="R131" s="284" t="s">
        <v>1143</v>
      </c>
      <c r="S131" s="285" t="s">
        <v>1144</v>
      </c>
      <c r="T131" s="172">
        <v>5</v>
      </c>
      <c r="U131" s="285" t="s">
        <v>217</v>
      </c>
      <c r="V131" s="266">
        <v>5310</v>
      </c>
      <c r="W131" s="286"/>
      <c r="X131" s="286"/>
      <c r="Y131" s="286"/>
      <c r="Z131" s="152"/>
      <c r="AA131" s="287"/>
      <c r="AB131" s="162"/>
      <c r="AC131" s="288"/>
      <c r="AD131" s="162"/>
      <c r="AE131" s="289"/>
      <c r="AF131" s="286"/>
      <c r="AG131" s="286"/>
      <c r="AH131" s="286"/>
      <c r="AI131" s="286"/>
      <c r="AJ131" s="286"/>
      <c r="AK131" s="286"/>
      <c r="AL131" s="286"/>
      <c r="AM131" s="286"/>
      <c r="AN131" s="290"/>
      <c r="AO131" s="290"/>
      <c r="AP131" s="290"/>
      <c r="AQ131" s="290"/>
      <c r="AR131" s="290"/>
      <c r="AS131" s="290"/>
      <c r="AT131" s="290"/>
      <c r="AU131" s="290"/>
      <c r="AV131" s="290"/>
    </row>
    <row r="132" spans="1:48" s="194" customFormat="1" ht="12.75">
      <c r="A132" s="279">
        <v>130</v>
      </c>
      <c r="B132" s="271" t="s">
        <v>111</v>
      </c>
      <c r="C132" s="271" t="s">
        <v>39</v>
      </c>
      <c r="D132" s="280">
        <v>45091</v>
      </c>
      <c r="E132" s="281">
        <v>6512</v>
      </c>
      <c r="F132" s="282" t="s">
        <v>1145</v>
      </c>
      <c r="G132" s="272"/>
      <c r="H132" s="174">
        <v>20298.02</v>
      </c>
      <c r="I132" s="275"/>
      <c r="J132" s="275">
        <v>6636.72</v>
      </c>
      <c r="K132" s="275"/>
      <c r="L132" s="275">
        <v>6759430729</v>
      </c>
      <c r="M132" s="174">
        <v>33266318</v>
      </c>
      <c r="N132" s="266" t="s">
        <v>113</v>
      </c>
      <c r="O132" s="274">
        <v>17</v>
      </c>
      <c r="P132" s="271" t="s">
        <v>1146</v>
      </c>
      <c r="Q132" s="283"/>
      <c r="R132" s="284" t="s">
        <v>1147</v>
      </c>
      <c r="S132" s="285" t="s">
        <v>1035</v>
      </c>
      <c r="T132" s="172">
        <v>37</v>
      </c>
      <c r="U132" s="285" t="s">
        <v>1148</v>
      </c>
      <c r="V132" s="266" t="s">
        <v>1149</v>
      </c>
      <c r="W132" s="286"/>
      <c r="X132" s="286"/>
      <c r="Y132" s="286"/>
      <c r="Z132" s="152" t="s">
        <v>1150</v>
      </c>
      <c r="AA132" s="287">
        <v>43888</v>
      </c>
      <c r="AB132" s="162"/>
      <c r="AC132" s="288"/>
      <c r="AD132" s="162"/>
      <c r="AE132" s="289"/>
      <c r="AF132" s="162"/>
      <c r="AG132" s="288"/>
      <c r="AH132" s="286"/>
      <c r="AI132" s="286"/>
      <c r="AJ132" s="286"/>
      <c r="AK132" s="286"/>
      <c r="AL132" s="286"/>
      <c r="AM132" s="286"/>
      <c r="AN132" s="290"/>
      <c r="AO132" s="290"/>
      <c r="AP132" s="290"/>
      <c r="AQ132" s="290"/>
      <c r="AR132" s="290"/>
      <c r="AS132" s="290"/>
      <c r="AT132" s="290"/>
      <c r="AU132" s="290"/>
      <c r="AV132" s="290"/>
    </row>
    <row r="133" spans="1:48" s="194" customFormat="1" ht="12.75">
      <c r="A133" s="279">
        <v>131</v>
      </c>
      <c r="B133" s="271" t="s">
        <v>48</v>
      </c>
      <c r="C133" s="271" t="s">
        <v>191</v>
      </c>
      <c r="D133" s="280">
        <v>45100</v>
      </c>
      <c r="E133" s="281">
        <v>6154</v>
      </c>
      <c r="F133" s="282" t="s">
        <v>456</v>
      </c>
      <c r="G133" s="272" t="s">
        <v>139</v>
      </c>
      <c r="H133" s="174">
        <v>75.84</v>
      </c>
      <c r="I133" s="275"/>
      <c r="J133" s="275">
        <v>153.94</v>
      </c>
      <c r="K133" s="275"/>
      <c r="L133" s="275">
        <v>16439836</v>
      </c>
      <c r="M133" s="174">
        <v>123298</v>
      </c>
      <c r="N133" s="266" t="s">
        <v>113</v>
      </c>
      <c r="O133" s="274">
        <v>2</v>
      </c>
      <c r="P133" s="271" t="s">
        <v>147</v>
      </c>
      <c r="Q133" s="283"/>
      <c r="R133" s="284" t="s">
        <v>1151</v>
      </c>
      <c r="S133" s="285" t="s">
        <v>1152</v>
      </c>
      <c r="T133" s="172">
        <v>25</v>
      </c>
      <c r="U133" s="285" t="s">
        <v>1153</v>
      </c>
      <c r="V133" s="266">
        <v>4294</v>
      </c>
      <c r="W133" s="286"/>
      <c r="X133" s="286"/>
      <c r="Y133" s="286"/>
      <c r="Z133" s="152"/>
      <c r="AA133" s="287"/>
      <c r="AB133" s="162"/>
      <c r="AC133" s="288"/>
      <c r="AD133" s="162"/>
      <c r="AE133" s="289"/>
      <c r="AF133" s="286"/>
      <c r="AG133" s="286"/>
      <c r="AH133" s="286"/>
      <c r="AI133" s="286"/>
      <c r="AJ133" s="286"/>
      <c r="AK133" s="286"/>
      <c r="AL133" s="286"/>
      <c r="AM133" s="286"/>
      <c r="AN133" s="290"/>
      <c r="AO133" s="290"/>
      <c r="AP133" s="290"/>
      <c r="AQ133" s="290"/>
      <c r="AR133" s="290"/>
      <c r="AS133" s="290"/>
      <c r="AT133" s="290"/>
      <c r="AU133" s="290"/>
      <c r="AV133" s="290"/>
    </row>
    <row r="134" spans="1:48" s="194" customFormat="1" ht="12.75">
      <c r="A134" s="279">
        <v>132</v>
      </c>
      <c r="B134" s="271" t="s">
        <v>111</v>
      </c>
      <c r="C134" s="271" t="s">
        <v>39</v>
      </c>
      <c r="D134" s="280">
        <v>45100</v>
      </c>
      <c r="E134" s="281">
        <v>2756</v>
      </c>
      <c r="F134" s="282" t="s">
        <v>313</v>
      </c>
      <c r="G134" s="272"/>
      <c r="H134" s="174">
        <v>324.25</v>
      </c>
      <c r="I134" s="275"/>
      <c r="J134" s="275">
        <v>459.75</v>
      </c>
      <c r="K134" s="275"/>
      <c r="L134" s="275">
        <v>282300</v>
      </c>
      <c r="M134" s="174">
        <v>2117</v>
      </c>
      <c r="N134" s="266" t="s">
        <v>1154</v>
      </c>
      <c r="O134" s="274">
        <v>2</v>
      </c>
      <c r="P134" s="271" t="s">
        <v>147</v>
      </c>
      <c r="Q134" s="283"/>
      <c r="R134" s="284" t="s">
        <v>1155</v>
      </c>
      <c r="S134" s="285" t="s">
        <v>1156</v>
      </c>
      <c r="T134" s="172">
        <v>1</v>
      </c>
      <c r="U134" s="285" t="s">
        <v>397</v>
      </c>
      <c r="V134" s="266">
        <v>2107</v>
      </c>
      <c r="W134" s="286"/>
      <c r="X134" s="286"/>
      <c r="Y134" s="286"/>
      <c r="Z134" s="152"/>
      <c r="AA134" s="287"/>
      <c r="AB134" s="162"/>
      <c r="AC134" s="288"/>
      <c r="AD134" s="162"/>
      <c r="AE134" s="289"/>
      <c r="AF134" s="286"/>
      <c r="AG134" s="286"/>
      <c r="AH134" s="286"/>
      <c r="AI134" s="286"/>
      <c r="AJ134" s="286"/>
      <c r="AK134" s="286"/>
      <c r="AL134" s="286"/>
      <c r="AM134" s="286"/>
      <c r="AN134" s="290"/>
      <c r="AO134" s="290"/>
      <c r="AP134" s="290"/>
      <c r="AQ134" s="290"/>
      <c r="AR134" s="290"/>
      <c r="AS134" s="290"/>
      <c r="AT134" s="290"/>
      <c r="AU134" s="290"/>
      <c r="AV134" s="290"/>
    </row>
    <row r="135" spans="1:48" s="194" customFormat="1" ht="12.75">
      <c r="A135" s="279">
        <v>133</v>
      </c>
      <c r="B135" s="271" t="s">
        <v>48</v>
      </c>
      <c r="C135" s="271" t="s">
        <v>49</v>
      </c>
      <c r="D135" s="280">
        <v>45100</v>
      </c>
      <c r="E135" s="281">
        <v>1255</v>
      </c>
      <c r="F135" s="282" t="s">
        <v>208</v>
      </c>
      <c r="G135" s="272" t="s">
        <v>461</v>
      </c>
      <c r="H135" s="174">
        <v>83.19</v>
      </c>
      <c r="I135" s="275"/>
      <c r="J135" s="275">
        <v>312</v>
      </c>
      <c r="K135" s="275"/>
      <c r="L135" s="275">
        <v>13653142</v>
      </c>
      <c r="M135" s="174">
        <v>334797</v>
      </c>
      <c r="N135" s="266" t="s">
        <v>113</v>
      </c>
      <c r="O135" s="274">
        <v>2</v>
      </c>
      <c r="P135" s="271" t="s">
        <v>147</v>
      </c>
      <c r="Q135" s="283"/>
      <c r="R135" s="284" t="s">
        <v>1157</v>
      </c>
      <c r="S135" s="285" t="s">
        <v>1158</v>
      </c>
      <c r="T135" s="172">
        <v>4</v>
      </c>
      <c r="U135" s="285" t="s">
        <v>397</v>
      </c>
      <c r="V135" s="266">
        <v>1008</v>
      </c>
      <c r="W135" s="286"/>
      <c r="X135" s="286"/>
      <c r="Y135" s="286"/>
      <c r="Z135" s="152"/>
      <c r="AA135" s="287"/>
      <c r="AB135" s="162"/>
      <c r="AC135" s="288"/>
      <c r="AD135" s="162"/>
      <c r="AE135" s="289"/>
      <c r="AF135" s="286"/>
      <c r="AG135" s="286"/>
      <c r="AH135" s="286"/>
      <c r="AI135" s="286"/>
      <c r="AJ135" s="286"/>
      <c r="AK135" s="286"/>
      <c r="AL135" s="286"/>
      <c r="AM135" s="286"/>
      <c r="AN135" s="290"/>
      <c r="AO135" s="290"/>
      <c r="AP135" s="290"/>
      <c r="AQ135" s="290"/>
      <c r="AR135" s="290"/>
      <c r="AS135" s="290"/>
      <c r="AT135" s="290"/>
      <c r="AU135" s="290"/>
      <c r="AV135" s="290"/>
    </row>
    <row r="136" spans="1:48" s="194" customFormat="1" ht="12.75">
      <c r="A136" s="279">
        <v>134</v>
      </c>
      <c r="B136" s="271" t="s">
        <v>111</v>
      </c>
      <c r="C136" s="271" t="s">
        <v>39</v>
      </c>
      <c r="D136" s="280">
        <v>45100</v>
      </c>
      <c r="E136" s="281">
        <v>43</v>
      </c>
      <c r="F136" s="282" t="s">
        <v>1159</v>
      </c>
      <c r="G136" s="272" t="s">
        <v>139</v>
      </c>
      <c r="H136" s="174">
        <v>6699.88</v>
      </c>
      <c r="I136" s="275"/>
      <c r="J136" s="275">
        <v>1983.97</v>
      </c>
      <c r="K136" s="275"/>
      <c r="L136" s="275">
        <v>616414527</v>
      </c>
      <c r="M136" s="174">
        <v>3403564</v>
      </c>
      <c r="N136" s="266" t="s">
        <v>113</v>
      </c>
      <c r="O136" s="291">
        <v>5</v>
      </c>
      <c r="P136" s="271" t="s">
        <v>1160</v>
      </c>
      <c r="Q136" s="283"/>
      <c r="R136" s="284" t="s">
        <v>1161</v>
      </c>
      <c r="S136" s="285" t="s">
        <v>1162</v>
      </c>
      <c r="T136" s="172">
        <v>7</v>
      </c>
      <c r="U136" s="285" t="s">
        <v>174</v>
      </c>
      <c r="V136" s="266">
        <v>587</v>
      </c>
      <c r="W136" s="286"/>
      <c r="X136" s="286"/>
      <c r="Y136" s="286"/>
      <c r="Z136" s="152" t="s">
        <v>1163</v>
      </c>
      <c r="AA136" s="287">
        <v>44483</v>
      </c>
      <c r="AB136" s="162"/>
      <c r="AC136" s="288"/>
      <c r="AD136" s="162"/>
      <c r="AE136" s="289"/>
      <c r="AF136" s="286"/>
      <c r="AG136" s="286"/>
      <c r="AH136" s="286"/>
      <c r="AI136" s="286"/>
      <c r="AJ136" s="286"/>
      <c r="AK136" s="286"/>
      <c r="AL136" s="286"/>
      <c r="AM136" s="286"/>
      <c r="AN136" s="290"/>
      <c r="AO136" s="290"/>
      <c r="AP136" s="290"/>
      <c r="AQ136" s="290"/>
      <c r="AR136" s="290"/>
      <c r="AS136" s="290"/>
      <c r="AT136" s="290"/>
      <c r="AU136" s="290"/>
      <c r="AV136" s="290"/>
    </row>
    <row r="137" spans="1:48" s="194" customFormat="1" ht="12.75">
      <c r="A137" s="279">
        <v>135</v>
      </c>
      <c r="B137" s="271" t="s">
        <v>48</v>
      </c>
      <c r="C137" s="271" t="s">
        <v>49</v>
      </c>
      <c r="D137" s="280">
        <v>45100</v>
      </c>
      <c r="E137" s="281">
        <v>756</v>
      </c>
      <c r="F137" s="282" t="s">
        <v>313</v>
      </c>
      <c r="G137" s="272"/>
      <c r="H137" s="174">
        <v>34.2</v>
      </c>
      <c r="I137" s="275"/>
      <c r="J137" s="275">
        <v>24619.2</v>
      </c>
      <c r="K137" s="275"/>
      <c r="L137" s="275">
        <v>5482636</v>
      </c>
      <c r="M137" s="174">
        <v>82240</v>
      </c>
      <c r="N137" s="266" t="s">
        <v>1164</v>
      </c>
      <c r="O137" s="274">
        <v>3</v>
      </c>
      <c r="P137" s="271" t="s">
        <v>154</v>
      </c>
      <c r="Q137" s="283"/>
      <c r="R137" s="284" t="s">
        <v>1165</v>
      </c>
      <c r="S137" s="285" t="s">
        <v>1166</v>
      </c>
      <c r="T137" s="172">
        <v>6</v>
      </c>
      <c r="U137" s="285" t="s">
        <v>397</v>
      </c>
      <c r="V137" s="266">
        <v>661</v>
      </c>
      <c r="W137" s="286"/>
      <c r="X137" s="286"/>
      <c r="Y137" s="286"/>
      <c r="Z137" s="152" t="s">
        <v>798</v>
      </c>
      <c r="AA137" s="287">
        <v>40359</v>
      </c>
      <c r="AB137" s="162"/>
      <c r="AC137" s="288"/>
      <c r="AD137" s="162"/>
      <c r="AE137" s="289"/>
      <c r="AF137" s="286"/>
      <c r="AG137" s="286"/>
      <c r="AH137" s="286"/>
      <c r="AI137" s="286"/>
      <c r="AJ137" s="286"/>
      <c r="AK137" s="286"/>
      <c r="AL137" s="286"/>
      <c r="AM137" s="286"/>
      <c r="AN137" s="290"/>
      <c r="AO137" s="290"/>
      <c r="AP137" s="290"/>
      <c r="AQ137" s="290"/>
      <c r="AR137" s="290"/>
      <c r="AS137" s="290"/>
      <c r="AT137" s="290"/>
      <c r="AU137" s="290"/>
      <c r="AV137" s="290"/>
    </row>
    <row r="138" spans="1:48" s="194" customFormat="1" ht="12.75">
      <c r="A138" s="279">
        <v>136</v>
      </c>
      <c r="B138" s="271" t="s">
        <v>48</v>
      </c>
      <c r="C138" s="271" t="s">
        <v>40</v>
      </c>
      <c r="D138" s="280">
        <v>45100</v>
      </c>
      <c r="E138" s="281">
        <v>2829</v>
      </c>
      <c r="F138" s="282" t="s">
        <v>313</v>
      </c>
      <c r="G138" s="272"/>
      <c r="H138" s="174">
        <v>72.85</v>
      </c>
      <c r="I138" s="275"/>
      <c r="J138" s="275">
        <v>309.57</v>
      </c>
      <c r="K138" s="275"/>
      <c r="L138" s="275">
        <v>276202</v>
      </c>
      <c r="M138" s="174">
        <v>2762</v>
      </c>
      <c r="N138" s="266" t="s">
        <v>1167</v>
      </c>
      <c r="O138" s="274">
        <v>1</v>
      </c>
      <c r="P138" s="271" t="s">
        <v>154</v>
      </c>
      <c r="Q138" s="283"/>
      <c r="R138" s="284" t="s">
        <v>1168</v>
      </c>
      <c r="S138" s="285" t="s">
        <v>1169</v>
      </c>
      <c r="T138" s="172">
        <v>12</v>
      </c>
      <c r="U138" s="285" t="s">
        <v>1170</v>
      </c>
      <c r="V138" s="292" t="s">
        <v>1171</v>
      </c>
      <c r="W138" s="286"/>
      <c r="X138" s="286"/>
      <c r="Y138" s="286"/>
      <c r="Z138" s="152"/>
      <c r="AA138" s="287"/>
      <c r="AB138" s="162"/>
      <c r="AC138" s="288"/>
      <c r="AD138" s="162"/>
      <c r="AE138" s="289"/>
      <c r="AF138" s="286"/>
      <c r="AG138" s="286"/>
      <c r="AH138" s="286"/>
      <c r="AI138" s="286"/>
      <c r="AJ138" s="286"/>
      <c r="AK138" s="286"/>
      <c r="AL138" s="286"/>
      <c r="AM138" s="286"/>
      <c r="AN138" s="290"/>
      <c r="AO138" s="290"/>
      <c r="AP138" s="290"/>
      <c r="AQ138" s="290"/>
      <c r="AR138" s="290"/>
      <c r="AS138" s="290"/>
      <c r="AT138" s="290"/>
      <c r="AU138" s="290"/>
      <c r="AV138" s="290"/>
    </row>
    <row r="139" spans="1:48" s="194" customFormat="1" ht="12.75">
      <c r="A139" s="279">
        <v>137</v>
      </c>
      <c r="B139" s="271" t="s">
        <v>48</v>
      </c>
      <c r="C139" s="271" t="s">
        <v>40</v>
      </c>
      <c r="D139" s="280">
        <v>45100</v>
      </c>
      <c r="E139" s="281">
        <v>5745</v>
      </c>
      <c r="F139" s="282" t="s">
        <v>226</v>
      </c>
      <c r="G139" s="272"/>
      <c r="H139" s="174">
        <v>198.32</v>
      </c>
      <c r="I139" s="275"/>
      <c r="J139" s="275">
        <v>413</v>
      </c>
      <c r="K139" s="275"/>
      <c r="L139" s="275">
        <v>225000</v>
      </c>
      <c r="M139" s="174">
        <v>124564</v>
      </c>
      <c r="N139" s="266" t="s">
        <v>113</v>
      </c>
      <c r="O139" s="274">
        <v>1</v>
      </c>
      <c r="P139" s="271" t="s">
        <v>147</v>
      </c>
      <c r="Q139" s="283"/>
      <c r="R139" s="284" t="s">
        <v>1172</v>
      </c>
      <c r="S139" s="285" t="s">
        <v>1173</v>
      </c>
      <c r="T139" s="172">
        <v>19</v>
      </c>
      <c r="U139" s="285" t="s">
        <v>1174</v>
      </c>
      <c r="V139" s="266">
        <v>772</v>
      </c>
      <c r="W139" s="286"/>
      <c r="X139" s="286"/>
      <c r="Y139" s="286"/>
      <c r="Z139" s="152" t="s">
        <v>1175</v>
      </c>
      <c r="AA139" s="293" t="s">
        <v>479</v>
      </c>
      <c r="AB139" s="289">
        <v>43661</v>
      </c>
      <c r="AC139" s="288"/>
      <c r="AD139" s="162"/>
      <c r="AE139" s="289"/>
      <c r="AF139" s="286"/>
      <c r="AG139" s="286"/>
      <c r="AH139" s="286"/>
      <c r="AI139" s="286"/>
      <c r="AJ139" s="286"/>
      <c r="AK139" s="286"/>
      <c r="AL139" s="286"/>
      <c r="AM139" s="286"/>
      <c r="AN139" s="290"/>
      <c r="AO139" s="290"/>
      <c r="AP139" s="290"/>
      <c r="AQ139" s="290"/>
      <c r="AR139" s="290"/>
      <c r="AS139" s="290"/>
      <c r="AT139" s="290"/>
      <c r="AU139" s="290"/>
      <c r="AV139" s="290"/>
    </row>
    <row r="140" spans="1:48" s="194" customFormat="1" ht="12.75">
      <c r="A140" s="279">
        <v>138</v>
      </c>
      <c r="B140" s="271" t="s">
        <v>48</v>
      </c>
      <c r="C140" s="271" t="s">
        <v>191</v>
      </c>
      <c r="D140" s="280">
        <v>45100</v>
      </c>
      <c r="E140" s="281">
        <v>2458</v>
      </c>
      <c r="F140" s="282" t="s">
        <v>1176</v>
      </c>
      <c r="G140" s="272" t="s">
        <v>139</v>
      </c>
      <c r="H140" s="174">
        <v>59.79</v>
      </c>
      <c r="I140" s="275"/>
      <c r="J140" s="275">
        <v>189</v>
      </c>
      <c r="K140" s="275"/>
      <c r="L140" s="275">
        <v>9812735</v>
      </c>
      <c r="M140" s="174">
        <v>73596</v>
      </c>
      <c r="N140" s="266" t="s">
        <v>113</v>
      </c>
      <c r="O140" s="169" t="s">
        <v>605</v>
      </c>
      <c r="P140" s="271" t="s">
        <v>147</v>
      </c>
      <c r="Q140" s="283"/>
      <c r="R140" s="284" t="s">
        <v>1177</v>
      </c>
      <c r="S140" s="285" t="s">
        <v>1178</v>
      </c>
      <c r="T140" s="172">
        <v>1</v>
      </c>
      <c r="U140" s="285" t="s">
        <v>1179</v>
      </c>
      <c r="V140" s="266" t="s">
        <v>1180</v>
      </c>
      <c r="W140" s="286"/>
      <c r="X140" s="286"/>
      <c r="Y140" s="286"/>
      <c r="Z140" s="152"/>
      <c r="AA140" s="287"/>
      <c r="AB140" s="162"/>
      <c r="AC140" s="288"/>
      <c r="AD140" s="162"/>
      <c r="AE140" s="289"/>
      <c r="AF140" s="286"/>
      <c r="AG140" s="286"/>
      <c r="AH140" s="286"/>
      <c r="AI140" s="286"/>
      <c r="AJ140" s="286"/>
      <c r="AK140" s="286"/>
      <c r="AL140" s="286"/>
      <c r="AM140" s="286"/>
      <c r="AN140" s="290"/>
      <c r="AO140" s="290"/>
      <c r="AP140" s="290"/>
      <c r="AQ140" s="290"/>
      <c r="AR140" s="290"/>
      <c r="AS140" s="290"/>
      <c r="AT140" s="290"/>
      <c r="AU140" s="290"/>
      <c r="AV140" s="290"/>
    </row>
    <row r="141" spans="1:48" s="194" customFormat="1" ht="12.75">
      <c r="A141" s="279">
        <v>139</v>
      </c>
      <c r="B141" s="271" t="s">
        <v>48</v>
      </c>
      <c r="C141" s="271" t="s">
        <v>191</v>
      </c>
      <c r="D141" s="280">
        <v>45100</v>
      </c>
      <c r="E141" s="281">
        <v>5852</v>
      </c>
      <c r="F141" s="282" t="s">
        <v>480</v>
      </c>
      <c r="G141" s="272" t="s">
        <v>139</v>
      </c>
      <c r="H141" s="174">
        <v>18.91</v>
      </c>
      <c r="I141" s="275"/>
      <c r="J141" s="275">
        <v>200</v>
      </c>
      <c r="K141" s="275"/>
      <c r="L141" s="275">
        <v>2232911</v>
      </c>
      <c r="M141" s="174">
        <v>16746</v>
      </c>
      <c r="N141" s="266" t="s">
        <v>113</v>
      </c>
      <c r="O141" s="274">
        <v>2</v>
      </c>
      <c r="P141" s="271" t="s">
        <v>147</v>
      </c>
      <c r="Q141" s="283"/>
      <c r="R141" s="284" t="s">
        <v>1181</v>
      </c>
      <c r="S141" s="285" t="s">
        <v>1182</v>
      </c>
      <c r="T141" s="172">
        <v>20</v>
      </c>
      <c r="U141" s="285" t="s">
        <v>195</v>
      </c>
      <c r="V141" s="266">
        <v>1023</v>
      </c>
      <c r="W141" s="286"/>
      <c r="X141" s="286"/>
      <c r="Y141" s="286"/>
      <c r="Z141" s="152"/>
      <c r="AA141" s="287"/>
      <c r="AB141" s="162"/>
      <c r="AC141" s="288"/>
      <c r="AD141" s="162"/>
      <c r="AE141" s="289"/>
      <c r="AF141" s="162"/>
      <c r="AG141" s="288"/>
      <c r="AH141" s="162"/>
      <c r="AI141" s="288"/>
      <c r="AJ141" s="162"/>
      <c r="AK141" s="288"/>
      <c r="AL141" s="286"/>
      <c r="AM141" s="286"/>
      <c r="AN141" s="290"/>
      <c r="AO141" s="290"/>
      <c r="AP141" s="290"/>
      <c r="AQ141" s="290"/>
      <c r="AR141" s="290"/>
      <c r="AS141" s="290"/>
      <c r="AT141" s="290"/>
      <c r="AU141" s="290"/>
      <c r="AV141" s="290"/>
    </row>
    <row r="142" spans="1:48" s="194" customFormat="1" ht="12.75">
      <c r="A142" s="279">
        <v>140</v>
      </c>
      <c r="B142" s="271" t="s">
        <v>48</v>
      </c>
      <c r="C142" s="271" t="s">
        <v>191</v>
      </c>
      <c r="D142" s="280">
        <v>45100</v>
      </c>
      <c r="E142" s="281">
        <v>5868</v>
      </c>
      <c r="F142" s="282" t="s">
        <v>403</v>
      </c>
      <c r="G142" s="272" t="s">
        <v>139</v>
      </c>
      <c r="H142" s="174">
        <v>43.96</v>
      </c>
      <c r="I142" s="275"/>
      <c r="J142" s="275">
        <v>200</v>
      </c>
      <c r="K142" s="275"/>
      <c r="L142" s="275">
        <v>5783363</v>
      </c>
      <c r="M142" s="174">
        <v>43375</v>
      </c>
      <c r="N142" s="266" t="s">
        <v>113</v>
      </c>
      <c r="O142" s="274">
        <v>1</v>
      </c>
      <c r="P142" s="271" t="s">
        <v>147</v>
      </c>
      <c r="Q142" s="283"/>
      <c r="R142" s="284" t="s">
        <v>1183</v>
      </c>
      <c r="S142" s="285" t="s">
        <v>1184</v>
      </c>
      <c r="T142" s="172">
        <v>23</v>
      </c>
      <c r="U142" s="285" t="s">
        <v>1185</v>
      </c>
      <c r="V142" s="266">
        <v>5122</v>
      </c>
      <c r="W142" s="286"/>
      <c r="X142" s="286"/>
      <c r="Y142" s="286"/>
      <c r="Z142" s="152"/>
      <c r="AA142" s="287"/>
      <c r="AB142" s="162"/>
      <c r="AC142" s="288"/>
      <c r="AD142" s="162"/>
      <c r="AE142" s="289"/>
      <c r="AF142" s="286"/>
      <c r="AG142" s="286"/>
      <c r="AH142" s="286"/>
      <c r="AI142" s="286"/>
      <c r="AJ142" s="286"/>
      <c r="AK142" s="286"/>
      <c r="AL142" s="286"/>
      <c r="AM142" s="286"/>
      <c r="AN142" s="290"/>
      <c r="AO142" s="290"/>
      <c r="AP142" s="290"/>
      <c r="AQ142" s="290"/>
      <c r="AR142" s="290"/>
      <c r="AS142" s="290"/>
      <c r="AT142" s="290"/>
      <c r="AU142" s="290"/>
      <c r="AV142" s="290"/>
    </row>
    <row r="143" spans="1:48" s="194" customFormat="1" ht="12.75">
      <c r="A143" s="279">
        <v>141</v>
      </c>
      <c r="B143" s="271" t="s">
        <v>21</v>
      </c>
      <c r="C143" s="271" t="s">
        <v>1286</v>
      </c>
      <c r="D143" s="280">
        <v>45100</v>
      </c>
      <c r="E143" s="281">
        <v>5652</v>
      </c>
      <c r="F143" s="282" t="s">
        <v>1287</v>
      </c>
      <c r="G143" s="272"/>
      <c r="H143" s="174">
        <v>81.01</v>
      </c>
      <c r="I143" s="275"/>
      <c r="J143" s="275"/>
      <c r="K143" s="275"/>
      <c r="L143" s="275">
        <v>11730491</v>
      </c>
      <c r="M143" s="174">
        <v>175957</v>
      </c>
      <c r="N143" s="266" t="s">
        <v>113</v>
      </c>
      <c r="O143" s="274">
        <v>2</v>
      </c>
      <c r="P143" s="271" t="s">
        <v>147</v>
      </c>
      <c r="Q143" s="283"/>
      <c r="R143" s="284" t="s">
        <v>1288</v>
      </c>
      <c r="S143" s="285" t="s">
        <v>1288</v>
      </c>
      <c r="T143" s="172">
        <v>20</v>
      </c>
      <c r="U143" s="285" t="s">
        <v>1069</v>
      </c>
      <c r="V143" s="266">
        <v>524</v>
      </c>
      <c r="W143" s="286"/>
      <c r="X143" s="286"/>
      <c r="Y143" s="286"/>
      <c r="Z143" s="152"/>
      <c r="AA143" s="287"/>
      <c r="AB143" s="162"/>
      <c r="AC143" s="288"/>
      <c r="AD143" s="162"/>
      <c r="AE143" s="289"/>
      <c r="AF143" s="286"/>
      <c r="AG143" s="286"/>
      <c r="AH143" s="286"/>
      <c r="AI143" s="286"/>
      <c r="AJ143" s="286"/>
      <c r="AK143" s="286"/>
      <c r="AL143" s="286"/>
      <c r="AM143" s="286"/>
      <c r="AN143" s="290"/>
      <c r="AO143" s="290"/>
      <c r="AP143" s="290"/>
      <c r="AQ143" s="290"/>
      <c r="AR143" s="290"/>
      <c r="AS143" s="290"/>
      <c r="AT143" s="290"/>
      <c r="AU143" s="290"/>
      <c r="AV143" s="290"/>
    </row>
    <row r="144" spans="1:48" s="194" customFormat="1" ht="12.75">
      <c r="A144" s="279">
        <v>142</v>
      </c>
      <c r="B144" s="271" t="s">
        <v>48</v>
      </c>
      <c r="C144" s="271" t="s">
        <v>49</v>
      </c>
      <c r="D144" s="280">
        <v>45100</v>
      </c>
      <c r="E144" s="281">
        <v>761</v>
      </c>
      <c r="F144" s="282" t="s">
        <v>1186</v>
      </c>
      <c r="G144" s="272" t="s">
        <v>139</v>
      </c>
      <c r="H144" s="174">
        <v>11.84</v>
      </c>
      <c r="I144" s="275"/>
      <c r="J144" s="275">
        <v>137.16</v>
      </c>
      <c r="K144" s="275"/>
      <c r="L144" s="275">
        <v>1898082</v>
      </c>
      <c r="M144" s="174">
        <v>28471</v>
      </c>
      <c r="N144" s="266" t="s">
        <v>113</v>
      </c>
      <c r="O144" s="274">
        <v>2</v>
      </c>
      <c r="P144" s="271" t="s">
        <v>147</v>
      </c>
      <c r="Q144" s="283"/>
      <c r="R144" s="284" t="s">
        <v>1187</v>
      </c>
      <c r="S144" s="285" t="s">
        <v>1188</v>
      </c>
      <c r="T144" s="172">
        <v>6</v>
      </c>
      <c r="U144" s="285" t="s">
        <v>1189</v>
      </c>
      <c r="V144" s="266">
        <v>4780</v>
      </c>
      <c r="W144" s="286"/>
      <c r="X144" s="286"/>
      <c r="Y144" s="286"/>
      <c r="Z144" s="152" t="s">
        <v>250</v>
      </c>
      <c r="AA144" s="287">
        <v>31253</v>
      </c>
      <c r="AB144" s="162"/>
      <c r="AC144" s="288"/>
      <c r="AD144" s="162"/>
      <c r="AE144" s="289"/>
      <c r="AF144" s="286"/>
      <c r="AG144" s="286"/>
      <c r="AH144" s="286"/>
      <c r="AI144" s="286"/>
      <c r="AJ144" s="286"/>
      <c r="AK144" s="286"/>
      <c r="AL144" s="286"/>
      <c r="AM144" s="286"/>
      <c r="AN144" s="290"/>
      <c r="AO144" s="290"/>
      <c r="AP144" s="290"/>
      <c r="AQ144" s="290"/>
      <c r="AR144" s="290"/>
      <c r="AS144" s="290"/>
      <c r="AT144" s="290"/>
      <c r="AU144" s="290"/>
      <c r="AV144" s="290"/>
    </row>
    <row r="145" spans="1:48" s="194" customFormat="1" ht="12.75">
      <c r="A145" s="279">
        <v>143</v>
      </c>
      <c r="B145" s="271" t="s">
        <v>48</v>
      </c>
      <c r="C145" s="271" t="s">
        <v>40</v>
      </c>
      <c r="D145" s="280">
        <v>45100</v>
      </c>
      <c r="E145" s="281" t="s">
        <v>1191</v>
      </c>
      <c r="F145" s="282" t="s">
        <v>1190</v>
      </c>
      <c r="G145" s="272"/>
      <c r="H145" s="174">
        <v>0</v>
      </c>
      <c r="I145" s="275"/>
      <c r="J145" s="275">
        <v>2474</v>
      </c>
      <c r="K145" s="275"/>
      <c r="L145" s="275">
        <v>6500000</v>
      </c>
      <c r="M145" s="174">
        <v>65000</v>
      </c>
      <c r="N145" s="266" t="s">
        <v>1194</v>
      </c>
      <c r="O145" s="274">
        <v>7</v>
      </c>
      <c r="P145" s="271" t="s">
        <v>335</v>
      </c>
      <c r="Q145" s="283"/>
      <c r="R145" s="284" t="s">
        <v>1192</v>
      </c>
      <c r="S145" s="285" t="s">
        <v>1193</v>
      </c>
      <c r="T145" s="172">
        <v>7</v>
      </c>
      <c r="U145" s="285" t="s">
        <v>308</v>
      </c>
      <c r="V145" s="266">
        <v>3127</v>
      </c>
      <c r="W145" s="286"/>
      <c r="X145" s="286"/>
      <c r="Y145" s="286"/>
      <c r="Z145" s="152"/>
      <c r="AA145" s="287"/>
      <c r="AB145" s="162"/>
      <c r="AC145" s="288"/>
      <c r="AD145" s="162"/>
      <c r="AE145" s="289"/>
      <c r="AF145" s="286"/>
      <c r="AG145" s="286"/>
      <c r="AH145" s="286"/>
      <c r="AI145" s="286"/>
      <c r="AJ145" s="286"/>
      <c r="AK145" s="286"/>
      <c r="AL145" s="286"/>
      <c r="AM145" s="286"/>
      <c r="AN145" s="290"/>
      <c r="AO145" s="290"/>
      <c r="AP145" s="290"/>
      <c r="AQ145" s="290"/>
      <c r="AR145" s="290"/>
      <c r="AS145" s="290"/>
      <c r="AT145" s="290"/>
      <c r="AU145" s="290"/>
      <c r="AV145" s="290"/>
    </row>
    <row r="146" spans="1:48" s="194" customFormat="1" ht="12.75">
      <c r="A146" s="279">
        <v>144</v>
      </c>
      <c r="B146" s="271" t="s">
        <v>48</v>
      </c>
      <c r="C146" s="271" t="s">
        <v>40</v>
      </c>
      <c r="D146" s="280">
        <v>45100</v>
      </c>
      <c r="E146" s="281">
        <v>3949</v>
      </c>
      <c r="F146" s="282" t="s">
        <v>1195</v>
      </c>
      <c r="G146" s="272"/>
      <c r="H146" s="174">
        <v>0</v>
      </c>
      <c r="I146" s="275"/>
      <c r="J146" s="275">
        <v>137.47</v>
      </c>
      <c r="K146" s="275"/>
      <c r="L146" s="275">
        <v>12754896</v>
      </c>
      <c r="M146" s="174">
        <v>127548</v>
      </c>
      <c r="N146" s="266" t="s">
        <v>1196</v>
      </c>
      <c r="O146" s="274">
        <v>1</v>
      </c>
      <c r="P146" s="271" t="s">
        <v>1197</v>
      </c>
      <c r="Q146" s="283"/>
      <c r="R146" s="284" t="s">
        <v>1198</v>
      </c>
      <c r="S146" s="285" t="s">
        <v>1199</v>
      </c>
      <c r="T146" s="172">
        <v>18</v>
      </c>
      <c r="U146" s="285" t="s">
        <v>217</v>
      </c>
      <c r="V146" s="266" t="s">
        <v>1200</v>
      </c>
      <c r="W146" s="286"/>
      <c r="X146" s="286"/>
      <c r="Y146" s="286"/>
      <c r="Z146" s="152" t="s">
        <v>1201</v>
      </c>
      <c r="AA146" s="287">
        <v>41637</v>
      </c>
      <c r="AB146" s="162" t="s">
        <v>1202</v>
      </c>
      <c r="AC146" s="288">
        <v>42762</v>
      </c>
      <c r="AD146" s="162"/>
      <c r="AE146" s="289"/>
      <c r="AF146" s="286"/>
      <c r="AG146" s="286"/>
      <c r="AH146" s="286"/>
      <c r="AI146" s="286"/>
      <c r="AJ146" s="286"/>
      <c r="AK146" s="286"/>
      <c r="AL146" s="286"/>
      <c r="AM146" s="286"/>
      <c r="AN146" s="290"/>
      <c r="AO146" s="290"/>
      <c r="AP146" s="290"/>
      <c r="AQ146" s="290"/>
      <c r="AR146" s="290"/>
      <c r="AS146" s="290"/>
      <c r="AT146" s="290"/>
      <c r="AU146" s="290"/>
      <c r="AV146" s="290"/>
    </row>
    <row r="147" spans="1:48" s="194" customFormat="1" ht="12.75">
      <c r="A147" s="279">
        <v>145</v>
      </c>
      <c r="B147" s="271" t="s">
        <v>48</v>
      </c>
      <c r="C147" s="271" t="s">
        <v>40</v>
      </c>
      <c r="D147" s="280">
        <v>45100</v>
      </c>
      <c r="E147" s="281">
        <v>1206</v>
      </c>
      <c r="F147" s="282" t="s">
        <v>630</v>
      </c>
      <c r="G147" s="272"/>
      <c r="H147" s="174">
        <v>159.18</v>
      </c>
      <c r="I147" s="275"/>
      <c r="J147" s="275">
        <v>236.55</v>
      </c>
      <c r="K147" s="275"/>
      <c r="L147" s="275">
        <v>1476650</v>
      </c>
      <c r="M147" s="174">
        <v>138304</v>
      </c>
      <c r="N147" s="266" t="s">
        <v>113</v>
      </c>
      <c r="O147" s="274">
        <v>2</v>
      </c>
      <c r="P147" s="271" t="s">
        <v>147</v>
      </c>
      <c r="Q147" s="283"/>
      <c r="R147" s="284" t="s">
        <v>1203</v>
      </c>
      <c r="S147" s="285" t="s">
        <v>1204</v>
      </c>
      <c r="T147" s="172">
        <v>11</v>
      </c>
      <c r="U147" s="285" t="s">
        <v>1205</v>
      </c>
      <c r="V147" s="266">
        <v>1587</v>
      </c>
      <c r="W147" s="286"/>
      <c r="X147" s="286"/>
      <c r="Y147" s="286"/>
      <c r="Z147" s="152" t="s">
        <v>1206</v>
      </c>
      <c r="AA147" s="294" t="s">
        <v>1207</v>
      </c>
      <c r="AB147" s="162" t="s">
        <v>1208</v>
      </c>
      <c r="AC147" s="295" t="s">
        <v>1209</v>
      </c>
      <c r="AD147" s="162"/>
      <c r="AE147" s="289"/>
      <c r="AF147" s="286"/>
      <c r="AG147" s="286"/>
      <c r="AH147" s="286"/>
      <c r="AI147" s="286"/>
      <c r="AJ147" s="286"/>
      <c r="AK147" s="286"/>
      <c r="AL147" s="286"/>
      <c r="AM147" s="286"/>
      <c r="AN147" s="290"/>
      <c r="AO147" s="290"/>
      <c r="AP147" s="290"/>
      <c r="AQ147" s="290"/>
      <c r="AR147" s="290"/>
      <c r="AS147" s="290"/>
      <c r="AT147" s="290"/>
      <c r="AU147" s="290"/>
      <c r="AV147" s="290"/>
    </row>
    <row r="148" spans="1:48" s="194" customFormat="1" ht="12.75">
      <c r="A148" s="279">
        <v>146</v>
      </c>
      <c r="B148" s="271" t="s">
        <v>46</v>
      </c>
      <c r="C148" s="271" t="s">
        <v>42</v>
      </c>
      <c r="D148" s="280">
        <v>45100</v>
      </c>
      <c r="E148" s="281">
        <v>31</v>
      </c>
      <c r="F148" s="282" t="s">
        <v>1210</v>
      </c>
      <c r="G148" s="272"/>
      <c r="H148" s="174">
        <v>307.4</v>
      </c>
      <c r="I148" s="275"/>
      <c r="J148" s="275">
        <v>1531.98</v>
      </c>
      <c r="K148" s="275"/>
      <c r="L148" s="275">
        <v>16390494</v>
      </c>
      <c r="M148" s="174">
        <v>163905</v>
      </c>
      <c r="N148" s="266" t="s">
        <v>153</v>
      </c>
      <c r="O148" s="274">
        <v>2</v>
      </c>
      <c r="P148" s="271" t="s">
        <v>154</v>
      </c>
      <c r="Q148" s="283"/>
      <c r="R148" s="284" t="s">
        <v>1211</v>
      </c>
      <c r="S148" s="285" t="s">
        <v>1212</v>
      </c>
      <c r="T148" s="172">
        <v>8</v>
      </c>
      <c r="U148" s="285" t="s">
        <v>217</v>
      </c>
      <c r="V148" s="266" t="s">
        <v>1213</v>
      </c>
      <c r="W148" s="286"/>
      <c r="X148" s="286"/>
      <c r="Y148" s="286"/>
      <c r="Z148" s="152" t="s">
        <v>1214</v>
      </c>
      <c r="AA148" s="287">
        <v>33954</v>
      </c>
      <c r="AB148" s="162" t="s">
        <v>1215</v>
      </c>
      <c r="AC148" s="288">
        <v>34215</v>
      </c>
      <c r="AD148" s="162"/>
      <c r="AE148" s="289"/>
      <c r="AF148" s="286"/>
      <c r="AG148" s="286"/>
      <c r="AH148" s="286"/>
      <c r="AI148" s="286"/>
      <c r="AJ148" s="286"/>
      <c r="AK148" s="286"/>
      <c r="AL148" s="286"/>
      <c r="AM148" s="286"/>
      <c r="AN148" s="290"/>
      <c r="AO148" s="290"/>
      <c r="AP148" s="290"/>
      <c r="AQ148" s="290"/>
      <c r="AR148" s="290"/>
      <c r="AS148" s="290"/>
      <c r="AT148" s="290"/>
      <c r="AU148" s="290"/>
      <c r="AV148" s="290"/>
    </row>
    <row r="149" spans="1:48" s="194" customFormat="1" ht="12.75">
      <c r="A149" s="279">
        <v>147</v>
      </c>
      <c r="B149" s="271" t="s">
        <v>48</v>
      </c>
      <c r="C149" s="271" t="s">
        <v>49</v>
      </c>
      <c r="D149" s="280">
        <v>45100</v>
      </c>
      <c r="E149" s="281">
        <v>1561</v>
      </c>
      <c r="F149" s="282" t="s">
        <v>871</v>
      </c>
      <c r="G149" s="272" t="s">
        <v>461</v>
      </c>
      <c r="H149" s="174">
        <v>41.7</v>
      </c>
      <c r="I149" s="275"/>
      <c r="J149" s="275">
        <v>480</v>
      </c>
      <c r="K149" s="275"/>
      <c r="L149" s="275">
        <v>6858575</v>
      </c>
      <c r="M149" s="174">
        <v>102879</v>
      </c>
      <c r="N149" s="266" t="s">
        <v>113</v>
      </c>
      <c r="O149" s="274">
        <v>2</v>
      </c>
      <c r="P149" s="271" t="s">
        <v>147</v>
      </c>
      <c r="Q149" s="283"/>
      <c r="R149" s="284" t="s">
        <v>1216</v>
      </c>
      <c r="S149" s="285" t="s">
        <v>1217</v>
      </c>
      <c r="T149" s="172">
        <v>3</v>
      </c>
      <c r="U149" s="285" t="s">
        <v>1126</v>
      </c>
      <c r="V149" s="266">
        <v>4770</v>
      </c>
      <c r="W149" s="286"/>
      <c r="X149" s="286"/>
      <c r="Y149" s="286"/>
      <c r="Z149" s="152" t="s">
        <v>1218</v>
      </c>
      <c r="AA149" s="287">
        <v>32141</v>
      </c>
      <c r="AB149" s="162"/>
      <c r="AC149" s="288"/>
      <c r="AD149" s="162"/>
      <c r="AE149" s="289"/>
      <c r="AF149" s="286"/>
      <c r="AG149" s="286"/>
      <c r="AH149" s="286"/>
      <c r="AI149" s="286"/>
      <c r="AJ149" s="286"/>
      <c r="AK149" s="286"/>
      <c r="AL149" s="286"/>
      <c r="AM149" s="286"/>
      <c r="AN149" s="290"/>
      <c r="AO149" s="290"/>
      <c r="AP149" s="290"/>
      <c r="AQ149" s="290"/>
      <c r="AR149" s="290"/>
      <c r="AS149" s="290"/>
      <c r="AT149" s="290"/>
      <c r="AU149" s="290"/>
      <c r="AV149" s="290"/>
    </row>
    <row r="150" spans="1:48" s="194" customFormat="1" ht="12.75">
      <c r="A150" s="279">
        <v>148</v>
      </c>
      <c r="B150" s="271" t="s">
        <v>48</v>
      </c>
      <c r="C150" s="271" t="s">
        <v>40</v>
      </c>
      <c r="D150" s="280">
        <v>45100</v>
      </c>
      <c r="E150" s="281">
        <v>2767</v>
      </c>
      <c r="F150" s="282" t="s">
        <v>1141</v>
      </c>
      <c r="G150" s="272"/>
      <c r="H150" s="174">
        <v>0</v>
      </c>
      <c r="I150" s="275"/>
      <c r="J150" s="275">
        <v>122.61</v>
      </c>
      <c r="K150" s="275"/>
      <c r="L150" s="275">
        <v>21128650</v>
      </c>
      <c r="M150" s="174">
        <v>211286</v>
      </c>
      <c r="N150" s="266" t="s">
        <v>1167</v>
      </c>
      <c r="O150" s="274">
        <v>1</v>
      </c>
      <c r="P150" s="271" t="s">
        <v>154</v>
      </c>
      <c r="Q150" s="283"/>
      <c r="R150" s="284" t="s">
        <v>1219</v>
      </c>
      <c r="S150" s="285" t="s">
        <v>1220</v>
      </c>
      <c r="T150" s="172">
        <v>12</v>
      </c>
      <c r="U150" s="285" t="s">
        <v>1170</v>
      </c>
      <c r="V150" s="266">
        <v>97</v>
      </c>
      <c r="W150" s="286"/>
      <c r="X150" s="286"/>
      <c r="Y150" s="286"/>
      <c r="Z150" s="152" t="s">
        <v>1221</v>
      </c>
      <c r="AA150" s="287">
        <v>41038</v>
      </c>
      <c r="AB150" s="162"/>
      <c r="AC150" s="288"/>
      <c r="AD150" s="162"/>
      <c r="AE150" s="289"/>
      <c r="AF150" s="286"/>
      <c r="AG150" s="286"/>
      <c r="AH150" s="286"/>
      <c r="AI150" s="286"/>
      <c r="AJ150" s="286"/>
      <c r="AK150" s="286"/>
      <c r="AL150" s="286"/>
      <c r="AM150" s="286"/>
      <c r="AN150" s="290"/>
      <c r="AO150" s="290"/>
      <c r="AP150" s="290"/>
      <c r="AQ150" s="290"/>
      <c r="AR150" s="290"/>
      <c r="AS150" s="290"/>
      <c r="AT150" s="290"/>
      <c r="AU150" s="290"/>
      <c r="AV150" s="290"/>
    </row>
    <row r="151" spans="1:48" s="194" customFormat="1" ht="12.75">
      <c r="A151" s="279">
        <v>149</v>
      </c>
      <c r="B151" s="271" t="s">
        <v>48</v>
      </c>
      <c r="C151" s="271" t="s">
        <v>40</v>
      </c>
      <c r="D151" s="280">
        <v>45100</v>
      </c>
      <c r="E151" s="281">
        <v>6139</v>
      </c>
      <c r="F151" s="282" t="s">
        <v>231</v>
      </c>
      <c r="G151" s="272"/>
      <c r="H151" s="174">
        <v>0</v>
      </c>
      <c r="I151" s="275"/>
      <c r="J151" s="275"/>
      <c r="K151" s="275"/>
      <c r="L151" s="275">
        <v>111904218</v>
      </c>
      <c r="M151" s="174">
        <v>783330</v>
      </c>
      <c r="N151" s="266" t="s">
        <v>338</v>
      </c>
      <c r="O151" s="274">
        <v>1</v>
      </c>
      <c r="P151" s="271" t="s">
        <v>507</v>
      </c>
      <c r="Q151" s="283"/>
      <c r="R151" s="284" t="s">
        <v>1222</v>
      </c>
      <c r="S151" s="285" t="s">
        <v>1223</v>
      </c>
      <c r="T151" s="172">
        <v>28</v>
      </c>
      <c r="U151" s="285" t="s">
        <v>157</v>
      </c>
      <c r="V151" s="266" t="s">
        <v>1224</v>
      </c>
      <c r="W151" s="286"/>
      <c r="X151" s="286"/>
      <c r="Y151" s="286"/>
      <c r="Z151" s="152" t="s">
        <v>1225</v>
      </c>
      <c r="AA151" s="287">
        <v>39799</v>
      </c>
      <c r="AB151" s="162" t="s">
        <v>164</v>
      </c>
      <c r="AC151" s="288">
        <v>40903</v>
      </c>
      <c r="AD151" s="162"/>
      <c r="AE151" s="289"/>
      <c r="AF151" s="286"/>
      <c r="AG151" s="286"/>
      <c r="AH151" s="286"/>
      <c r="AI151" s="286"/>
      <c r="AJ151" s="286"/>
      <c r="AK151" s="286"/>
      <c r="AL151" s="286"/>
      <c r="AM151" s="286"/>
      <c r="AN151" s="290"/>
      <c r="AO151" s="290"/>
      <c r="AP151" s="290"/>
      <c r="AQ151" s="290"/>
      <c r="AR151" s="290"/>
      <c r="AS151" s="290"/>
      <c r="AT151" s="290"/>
      <c r="AU151" s="290"/>
      <c r="AV151" s="290"/>
    </row>
    <row r="152" spans="1:48" s="194" customFormat="1" ht="12.75">
      <c r="A152" s="279">
        <v>150</v>
      </c>
      <c r="B152" s="271" t="s">
        <v>48</v>
      </c>
      <c r="C152" s="271" t="s">
        <v>40</v>
      </c>
      <c r="D152" s="280">
        <v>45100</v>
      </c>
      <c r="E152" s="281">
        <v>3901</v>
      </c>
      <c r="F152" s="282" t="s">
        <v>1226</v>
      </c>
      <c r="G152" s="272"/>
      <c r="H152" s="174">
        <v>0</v>
      </c>
      <c r="I152" s="275"/>
      <c r="J152" s="275">
        <v>70</v>
      </c>
      <c r="K152" s="275"/>
      <c r="L152" s="275">
        <v>12589248</v>
      </c>
      <c r="M152" s="174">
        <v>125892</v>
      </c>
      <c r="N152" s="266" t="s">
        <v>1227</v>
      </c>
      <c r="O152" s="274">
        <v>1</v>
      </c>
      <c r="P152" s="271" t="s">
        <v>507</v>
      </c>
      <c r="Q152" s="283"/>
      <c r="R152" s="284" t="s">
        <v>1228</v>
      </c>
      <c r="S152" s="285" t="s">
        <v>1199</v>
      </c>
      <c r="T152" s="172">
        <v>12</v>
      </c>
      <c r="U152" s="285" t="s">
        <v>1229</v>
      </c>
      <c r="V152" s="266" t="s">
        <v>1230</v>
      </c>
      <c r="W152" s="286"/>
      <c r="X152" s="286"/>
      <c r="Y152" s="286"/>
      <c r="Z152" s="152" t="s">
        <v>1231</v>
      </c>
      <c r="AA152" s="294" t="s">
        <v>1232</v>
      </c>
      <c r="AB152" s="162" t="s">
        <v>1233</v>
      </c>
      <c r="AC152" s="295" t="s">
        <v>1234</v>
      </c>
      <c r="AD152" s="162"/>
      <c r="AE152" s="289"/>
      <c r="AF152" s="286"/>
      <c r="AG152" s="286"/>
      <c r="AH152" s="286"/>
      <c r="AI152" s="286"/>
      <c r="AJ152" s="286"/>
      <c r="AK152" s="286"/>
      <c r="AL152" s="286"/>
      <c r="AM152" s="286"/>
      <c r="AN152" s="290"/>
      <c r="AO152" s="290"/>
      <c r="AP152" s="290"/>
      <c r="AQ152" s="290"/>
      <c r="AR152" s="290"/>
      <c r="AS152" s="290"/>
      <c r="AT152" s="290"/>
      <c r="AU152" s="290"/>
      <c r="AV152" s="290"/>
    </row>
    <row r="153" spans="1:48" s="194" customFormat="1" ht="12.75">
      <c r="A153" s="279">
        <v>151</v>
      </c>
      <c r="B153" s="271" t="s">
        <v>48</v>
      </c>
      <c r="C153" s="271" t="s">
        <v>40</v>
      </c>
      <c r="D153" s="280">
        <v>45100</v>
      </c>
      <c r="E153" s="281">
        <v>1206</v>
      </c>
      <c r="F153" s="282" t="s">
        <v>1235</v>
      </c>
      <c r="G153" s="272"/>
      <c r="H153" s="174">
        <v>0</v>
      </c>
      <c r="I153" s="275"/>
      <c r="J153" s="275">
        <v>392</v>
      </c>
      <c r="K153" s="275"/>
      <c r="L153" s="275">
        <v>21349000</v>
      </c>
      <c r="M153" s="174">
        <v>213490</v>
      </c>
      <c r="N153" s="266" t="s">
        <v>372</v>
      </c>
      <c r="O153" s="274">
        <v>1</v>
      </c>
      <c r="P153" s="271" t="s">
        <v>154</v>
      </c>
      <c r="Q153" s="283"/>
      <c r="R153" s="284" t="s">
        <v>1236</v>
      </c>
      <c r="S153" s="285" t="s">
        <v>1237</v>
      </c>
      <c r="T153" s="172">
        <v>11</v>
      </c>
      <c r="U153" s="285" t="s">
        <v>1205</v>
      </c>
      <c r="V153" s="266">
        <v>1687</v>
      </c>
      <c r="W153" s="286"/>
      <c r="X153" s="286"/>
      <c r="Y153" s="286"/>
      <c r="Z153" s="152"/>
      <c r="AA153" s="287"/>
      <c r="AB153" s="162"/>
      <c r="AC153" s="288"/>
      <c r="AD153" s="162"/>
      <c r="AE153" s="289"/>
      <c r="AF153" s="286"/>
      <c r="AG153" s="286"/>
      <c r="AH153" s="286"/>
      <c r="AI153" s="286"/>
      <c r="AJ153" s="286"/>
      <c r="AK153" s="286"/>
      <c r="AL153" s="286"/>
      <c r="AM153" s="286"/>
      <c r="AN153" s="290"/>
      <c r="AO153" s="290"/>
      <c r="AP153" s="290"/>
      <c r="AQ153" s="290"/>
      <c r="AR153" s="290"/>
      <c r="AS153" s="290"/>
      <c r="AT153" s="290"/>
      <c r="AU153" s="290"/>
      <c r="AV153" s="290"/>
    </row>
    <row r="154" spans="1:48" s="194" customFormat="1" ht="12.75">
      <c r="A154" s="279">
        <v>152</v>
      </c>
      <c r="B154" s="271" t="s">
        <v>48</v>
      </c>
      <c r="C154" s="271" t="s">
        <v>49</v>
      </c>
      <c r="D154" s="280">
        <v>45100</v>
      </c>
      <c r="E154" s="281">
        <v>6535</v>
      </c>
      <c r="F154" s="282" t="s">
        <v>1238</v>
      </c>
      <c r="G154" s="272" t="s">
        <v>139</v>
      </c>
      <c r="H154" s="174">
        <v>114.3</v>
      </c>
      <c r="I154" s="275"/>
      <c r="J154" s="275">
        <v>148.68</v>
      </c>
      <c r="K154" s="275"/>
      <c r="L154" s="275">
        <v>5819289</v>
      </c>
      <c r="M154" s="174">
        <v>87289</v>
      </c>
      <c r="N154" s="266" t="s">
        <v>113</v>
      </c>
      <c r="O154" s="274">
        <v>2</v>
      </c>
      <c r="P154" s="271" t="s">
        <v>147</v>
      </c>
      <c r="Q154" s="283"/>
      <c r="R154" s="284" t="s">
        <v>1239</v>
      </c>
      <c r="S154" s="285" t="s">
        <v>1240</v>
      </c>
      <c r="T154" s="172">
        <v>31</v>
      </c>
      <c r="U154" s="285" t="s">
        <v>579</v>
      </c>
      <c r="V154" s="266" t="s">
        <v>1241</v>
      </c>
      <c r="W154" s="286"/>
      <c r="X154" s="286"/>
      <c r="Y154" s="286"/>
      <c r="Z154" s="152" t="s">
        <v>1242</v>
      </c>
      <c r="AA154" s="287">
        <v>18286</v>
      </c>
      <c r="AB154" s="162" t="s">
        <v>159</v>
      </c>
      <c r="AC154" s="288">
        <v>18574</v>
      </c>
      <c r="AD154" s="162"/>
      <c r="AE154" s="289"/>
      <c r="AF154" s="286"/>
      <c r="AG154" s="286"/>
      <c r="AH154" s="286"/>
      <c r="AI154" s="286"/>
      <c r="AJ154" s="286"/>
      <c r="AK154" s="286"/>
      <c r="AL154" s="286"/>
      <c r="AM154" s="286"/>
      <c r="AN154" s="290"/>
      <c r="AO154" s="290"/>
      <c r="AP154" s="290"/>
      <c r="AQ154" s="290"/>
      <c r="AR154" s="290"/>
      <c r="AS154" s="290"/>
      <c r="AT154" s="290"/>
      <c r="AU154" s="290"/>
      <c r="AV154" s="290"/>
    </row>
    <row r="155" spans="1:48" s="194" customFormat="1" ht="12.75">
      <c r="A155" s="279">
        <v>153</v>
      </c>
      <c r="B155" s="271" t="s">
        <v>48</v>
      </c>
      <c r="C155" s="271" t="s">
        <v>40</v>
      </c>
      <c r="D155" s="280">
        <v>45100</v>
      </c>
      <c r="E155" s="281">
        <v>29</v>
      </c>
      <c r="F155" s="282" t="s">
        <v>1243</v>
      </c>
      <c r="G155" s="272"/>
      <c r="H155" s="174">
        <v>0</v>
      </c>
      <c r="I155" s="275"/>
      <c r="J155" s="275">
        <v>1299</v>
      </c>
      <c r="K155" s="275"/>
      <c r="L155" s="275">
        <v>4341600</v>
      </c>
      <c r="M155" s="174">
        <v>159912</v>
      </c>
      <c r="N155" s="266" t="s">
        <v>1244</v>
      </c>
      <c r="O155" s="274">
        <v>1</v>
      </c>
      <c r="P155" s="271" t="s">
        <v>473</v>
      </c>
      <c r="Q155" s="283"/>
      <c r="R155" s="284" t="s">
        <v>1245</v>
      </c>
      <c r="S155" s="285" t="s">
        <v>1246</v>
      </c>
      <c r="T155" s="172">
        <v>8</v>
      </c>
      <c r="U155" s="285" t="s">
        <v>470</v>
      </c>
      <c r="V155" s="266" t="s">
        <v>1247</v>
      </c>
      <c r="W155" s="286"/>
      <c r="X155" s="286"/>
      <c r="Y155" s="286"/>
      <c r="Z155" s="152" t="s">
        <v>522</v>
      </c>
      <c r="AA155" s="287">
        <v>22320</v>
      </c>
      <c r="AB155" s="162"/>
      <c r="AC155" s="288"/>
      <c r="AD155" s="162"/>
      <c r="AE155" s="289"/>
      <c r="AF155" s="162"/>
      <c r="AG155" s="288"/>
      <c r="AH155" s="162"/>
      <c r="AI155" s="288"/>
      <c r="AJ155" s="162"/>
      <c r="AK155" s="288"/>
      <c r="AL155" s="286"/>
      <c r="AM155" s="286"/>
      <c r="AN155" s="290"/>
      <c r="AO155" s="290"/>
      <c r="AP155" s="290"/>
      <c r="AQ155" s="290"/>
      <c r="AR155" s="290"/>
      <c r="AS155" s="290"/>
      <c r="AT155" s="290"/>
      <c r="AU155" s="290"/>
      <c r="AV155" s="290"/>
    </row>
    <row r="156" spans="1:48" s="194" customFormat="1" ht="12.75">
      <c r="A156" s="279">
        <v>154</v>
      </c>
      <c r="B156" s="271" t="s">
        <v>48</v>
      </c>
      <c r="C156" s="271" t="s">
        <v>40</v>
      </c>
      <c r="D156" s="280">
        <v>45100</v>
      </c>
      <c r="E156" s="281">
        <v>837</v>
      </c>
      <c r="F156" s="282" t="s">
        <v>313</v>
      </c>
      <c r="G156" s="272"/>
      <c r="H156" s="174">
        <v>0</v>
      </c>
      <c r="I156" s="275"/>
      <c r="J156" s="275">
        <v>7705</v>
      </c>
      <c r="K156" s="275"/>
      <c r="L156" s="275">
        <v>5800000</v>
      </c>
      <c r="M156" s="174">
        <v>58000</v>
      </c>
      <c r="N156" s="266" t="s">
        <v>1011</v>
      </c>
      <c r="O156" s="274">
        <v>1</v>
      </c>
      <c r="P156" s="271" t="s">
        <v>154</v>
      </c>
      <c r="Q156" s="283"/>
      <c r="R156" s="284" t="s">
        <v>1248</v>
      </c>
      <c r="S156" s="285" t="s">
        <v>1249</v>
      </c>
      <c r="T156" s="172">
        <v>8</v>
      </c>
      <c r="U156" s="285" t="s">
        <v>1250</v>
      </c>
      <c r="V156" s="266">
        <v>650</v>
      </c>
      <c r="W156" s="286"/>
      <c r="X156" s="286"/>
      <c r="Y156" s="286"/>
      <c r="Z156" s="152"/>
      <c r="AA156" s="287"/>
      <c r="AB156" s="162"/>
      <c r="AC156" s="288"/>
      <c r="AD156" s="162"/>
      <c r="AE156" s="289"/>
      <c r="AF156" s="286"/>
      <c r="AG156" s="286"/>
      <c r="AH156" s="286"/>
      <c r="AI156" s="286"/>
      <c r="AJ156" s="286"/>
      <c r="AK156" s="286"/>
      <c r="AL156" s="286"/>
      <c r="AM156" s="286"/>
      <c r="AN156" s="290"/>
      <c r="AO156" s="290"/>
      <c r="AP156" s="290"/>
      <c r="AQ156" s="290"/>
      <c r="AR156" s="290"/>
      <c r="AS156" s="290"/>
      <c r="AT156" s="290"/>
      <c r="AU156" s="290"/>
      <c r="AV156" s="290"/>
    </row>
    <row r="157" spans="1:48" s="194" customFormat="1" ht="12.75">
      <c r="A157" s="279">
        <v>155</v>
      </c>
      <c r="B157" s="271" t="s">
        <v>48</v>
      </c>
      <c r="C157" s="271" t="s">
        <v>49</v>
      </c>
      <c r="D157" s="280">
        <v>45100</v>
      </c>
      <c r="E157" s="281">
        <v>735</v>
      </c>
      <c r="F157" s="282" t="s">
        <v>955</v>
      </c>
      <c r="G157" s="272"/>
      <c r="H157" s="174">
        <v>12.8</v>
      </c>
      <c r="I157" s="275"/>
      <c r="J157" s="275">
        <v>355</v>
      </c>
      <c r="K157" s="275"/>
      <c r="L157" s="275">
        <v>2790681</v>
      </c>
      <c r="M157" s="174">
        <v>100860</v>
      </c>
      <c r="N157" s="266" t="s">
        <v>1251</v>
      </c>
      <c r="O157" s="274">
        <v>2</v>
      </c>
      <c r="P157" s="271" t="s">
        <v>473</v>
      </c>
      <c r="Q157" s="283"/>
      <c r="R157" s="284" t="s">
        <v>1252</v>
      </c>
      <c r="S157" s="285" t="s">
        <v>1253</v>
      </c>
      <c r="T157" s="172">
        <v>8</v>
      </c>
      <c r="U157" s="285" t="s">
        <v>1254</v>
      </c>
      <c r="V157" s="266">
        <v>3304</v>
      </c>
      <c r="W157" s="286"/>
      <c r="X157" s="286"/>
      <c r="Y157" s="286"/>
      <c r="Z157" s="152"/>
      <c r="AA157" s="287"/>
      <c r="AB157" s="162"/>
      <c r="AC157" s="288"/>
      <c r="AD157" s="162"/>
      <c r="AE157" s="289"/>
      <c r="AF157" s="286"/>
      <c r="AG157" s="286"/>
      <c r="AH157" s="286"/>
      <c r="AI157" s="286"/>
      <c r="AJ157" s="286"/>
      <c r="AK157" s="286"/>
      <c r="AL157" s="286"/>
      <c r="AM157" s="286"/>
      <c r="AN157" s="290"/>
      <c r="AO157" s="290"/>
      <c r="AP157" s="290"/>
      <c r="AQ157" s="290"/>
      <c r="AR157" s="290"/>
      <c r="AS157" s="290"/>
      <c r="AT157" s="290"/>
      <c r="AU157" s="290"/>
      <c r="AV157" s="290"/>
    </row>
    <row r="158" spans="1:48" s="194" customFormat="1" ht="12.75">
      <c r="A158" s="279">
        <v>156</v>
      </c>
      <c r="B158" s="271" t="s">
        <v>46</v>
      </c>
      <c r="C158" s="271" t="s">
        <v>50</v>
      </c>
      <c r="D158" s="280">
        <v>45100</v>
      </c>
      <c r="E158" s="281">
        <v>6335</v>
      </c>
      <c r="F158" s="282" t="s">
        <v>313</v>
      </c>
      <c r="G158" s="272"/>
      <c r="H158" s="174">
        <v>7857.56</v>
      </c>
      <c r="I158" s="275"/>
      <c r="J158" s="275">
        <v>156.01</v>
      </c>
      <c r="K158" s="275"/>
      <c r="L158" s="275">
        <v>56053515</v>
      </c>
      <c r="M158" s="174">
        <v>840803</v>
      </c>
      <c r="N158" s="266" t="s">
        <v>1255</v>
      </c>
      <c r="O158" s="274">
        <v>2</v>
      </c>
      <c r="P158" s="271" t="s">
        <v>147</v>
      </c>
      <c r="Q158" s="283"/>
      <c r="R158" s="284" t="s">
        <v>1256</v>
      </c>
      <c r="S158" s="285" t="s">
        <v>1257</v>
      </c>
      <c r="T158" s="172">
        <v>28</v>
      </c>
      <c r="U158" s="285" t="s">
        <v>1346</v>
      </c>
      <c r="V158" s="266" t="s">
        <v>1258</v>
      </c>
      <c r="W158" s="286"/>
      <c r="X158" s="286"/>
      <c r="Y158" s="286"/>
      <c r="Z158" s="152"/>
      <c r="AA158" s="287"/>
      <c r="AB158" s="162"/>
      <c r="AC158" s="288"/>
      <c r="AD158" s="162"/>
      <c r="AE158" s="289"/>
      <c r="AF158" s="286"/>
      <c r="AG158" s="286"/>
      <c r="AH158" s="286"/>
      <c r="AI158" s="286"/>
      <c r="AJ158" s="286"/>
      <c r="AK158" s="286"/>
      <c r="AL158" s="286"/>
      <c r="AM158" s="286"/>
      <c r="AN158" s="290"/>
      <c r="AO158" s="290"/>
      <c r="AP158" s="290"/>
      <c r="AQ158" s="290"/>
      <c r="AR158" s="290"/>
      <c r="AS158" s="290"/>
      <c r="AT158" s="290"/>
      <c r="AU158" s="290"/>
      <c r="AV158" s="290"/>
    </row>
    <row r="159" spans="1:48" s="194" customFormat="1" ht="12.75">
      <c r="A159" s="279">
        <v>157</v>
      </c>
      <c r="B159" s="271" t="s">
        <v>48</v>
      </c>
      <c r="C159" s="271" t="s">
        <v>49</v>
      </c>
      <c r="D159" s="280">
        <v>45100</v>
      </c>
      <c r="E159" s="281">
        <v>929</v>
      </c>
      <c r="F159" s="282" t="s">
        <v>1259</v>
      </c>
      <c r="G159" s="272"/>
      <c r="H159" s="174">
        <v>387.07</v>
      </c>
      <c r="I159" s="275"/>
      <c r="J159" s="275">
        <v>379.77</v>
      </c>
      <c r="K159" s="275"/>
      <c r="L159" s="275">
        <v>8252434</v>
      </c>
      <c r="M159" s="174">
        <v>123787</v>
      </c>
      <c r="N159" s="266" t="s">
        <v>1260</v>
      </c>
      <c r="O159" s="274">
        <v>3</v>
      </c>
      <c r="P159" s="271" t="s">
        <v>197</v>
      </c>
      <c r="Q159" s="283"/>
      <c r="R159" s="284" t="s">
        <v>1261</v>
      </c>
      <c r="S159" s="285" t="s">
        <v>1262</v>
      </c>
      <c r="T159" s="172">
        <v>8</v>
      </c>
      <c r="U159" s="285" t="s">
        <v>470</v>
      </c>
      <c r="V159" s="266">
        <v>2876</v>
      </c>
      <c r="W159" s="286"/>
      <c r="X159" s="286"/>
      <c r="Y159" s="286"/>
      <c r="Z159" s="152" t="s">
        <v>1263</v>
      </c>
      <c r="AA159" s="287">
        <v>40785</v>
      </c>
      <c r="AB159" s="162" t="s">
        <v>1264</v>
      </c>
      <c r="AC159" s="288">
        <v>40813</v>
      </c>
      <c r="AD159" s="162"/>
      <c r="AE159" s="289"/>
      <c r="AF159" s="286"/>
      <c r="AG159" s="286"/>
      <c r="AH159" s="286"/>
      <c r="AI159" s="286"/>
      <c r="AJ159" s="286"/>
      <c r="AK159" s="286"/>
      <c r="AL159" s="286"/>
      <c r="AM159" s="286"/>
      <c r="AN159" s="290"/>
      <c r="AO159" s="290"/>
      <c r="AP159" s="290"/>
      <c r="AQ159" s="290"/>
      <c r="AR159" s="290"/>
      <c r="AS159" s="290"/>
      <c r="AT159" s="290"/>
      <c r="AU159" s="290"/>
      <c r="AV159" s="290"/>
    </row>
    <row r="160" spans="1:48" s="194" customFormat="1" ht="12.75">
      <c r="A160" s="279">
        <v>158</v>
      </c>
      <c r="B160" s="271" t="s">
        <v>48</v>
      </c>
      <c r="C160" s="271" t="s">
        <v>49</v>
      </c>
      <c r="D160" s="280">
        <v>45106</v>
      </c>
      <c r="E160" s="281">
        <v>5861</v>
      </c>
      <c r="F160" s="282" t="s">
        <v>456</v>
      </c>
      <c r="G160" s="272" t="s">
        <v>461</v>
      </c>
      <c r="H160" s="174">
        <v>16.86</v>
      </c>
      <c r="I160" s="275"/>
      <c r="J160" s="275">
        <v>223</v>
      </c>
      <c r="K160" s="275"/>
      <c r="L160" s="275">
        <v>2767063</v>
      </c>
      <c r="M160" s="174">
        <v>41506</v>
      </c>
      <c r="N160" s="266" t="s">
        <v>113</v>
      </c>
      <c r="O160" s="274">
        <v>2</v>
      </c>
      <c r="P160" s="271" t="s">
        <v>147</v>
      </c>
      <c r="Q160" s="283"/>
      <c r="R160" s="284" t="s">
        <v>1265</v>
      </c>
      <c r="S160" s="285" t="s">
        <v>1266</v>
      </c>
      <c r="T160" s="172">
        <v>23</v>
      </c>
      <c r="U160" s="285" t="s">
        <v>1267</v>
      </c>
      <c r="V160" s="266">
        <v>4585</v>
      </c>
      <c r="W160" s="286"/>
      <c r="X160" s="286"/>
      <c r="Y160" s="286"/>
      <c r="Z160" s="152" t="s">
        <v>1268</v>
      </c>
      <c r="AA160" s="287">
        <v>43882</v>
      </c>
      <c r="AB160" s="162" t="s">
        <v>1269</v>
      </c>
      <c r="AC160" s="288">
        <v>44329</v>
      </c>
      <c r="AD160" s="162"/>
      <c r="AE160" s="289"/>
      <c r="AF160" s="162"/>
      <c r="AG160" s="288"/>
      <c r="AH160" s="286"/>
      <c r="AI160" s="286"/>
      <c r="AJ160" s="286"/>
      <c r="AK160" s="286"/>
      <c r="AL160" s="286"/>
      <c r="AM160" s="286"/>
      <c r="AN160" s="290"/>
      <c r="AO160" s="290"/>
      <c r="AP160" s="290"/>
      <c r="AQ160" s="290"/>
      <c r="AR160" s="290"/>
      <c r="AS160" s="290"/>
      <c r="AT160" s="290"/>
      <c r="AU160" s="290"/>
      <c r="AV160" s="290"/>
    </row>
    <row r="161" spans="1:48" s="194" customFormat="1" ht="12.75">
      <c r="A161" s="279">
        <v>159</v>
      </c>
      <c r="B161" s="271" t="s">
        <v>48</v>
      </c>
      <c r="C161" s="271" t="s">
        <v>40</v>
      </c>
      <c r="D161" s="280">
        <v>45106</v>
      </c>
      <c r="E161" s="281">
        <v>761</v>
      </c>
      <c r="F161" s="282" t="s">
        <v>1270</v>
      </c>
      <c r="G161" s="272"/>
      <c r="H161" s="174">
        <v>0</v>
      </c>
      <c r="I161" s="275"/>
      <c r="J161" s="275">
        <v>42</v>
      </c>
      <c r="K161" s="275"/>
      <c r="L161" s="275">
        <v>3810000</v>
      </c>
      <c r="M161" s="174">
        <v>38100</v>
      </c>
      <c r="N161" s="266" t="s">
        <v>1167</v>
      </c>
      <c r="O161" s="274">
        <v>1</v>
      </c>
      <c r="P161" s="271" t="s">
        <v>1271</v>
      </c>
      <c r="Q161" s="283"/>
      <c r="R161" s="284" t="s">
        <v>1272</v>
      </c>
      <c r="S161" s="285" t="s">
        <v>1273</v>
      </c>
      <c r="T161" s="172">
        <v>6</v>
      </c>
      <c r="U161" s="285" t="s">
        <v>1274</v>
      </c>
      <c r="V161" s="266" t="s">
        <v>1275</v>
      </c>
      <c r="W161" s="286"/>
      <c r="X161" s="286"/>
      <c r="Y161" s="286"/>
      <c r="Z161" s="152"/>
      <c r="AA161" s="287"/>
      <c r="AB161" s="162"/>
      <c r="AC161" s="288"/>
      <c r="AD161" s="162"/>
      <c r="AE161" s="289"/>
      <c r="AF161" s="286"/>
      <c r="AG161" s="286"/>
      <c r="AH161" s="286"/>
      <c r="AI161" s="286"/>
      <c r="AJ161" s="286"/>
      <c r="AK161" s="286"/>
      <c r="AL161" s="286"/>
      <c r="AM161" s="286"/>
      <c r="AN161" s="290"/>
      <c r="AO161" s="290"/>
      <c r="AP161" s="290"/>
      <c r="AQ161" s="290"/>
      <c r="AR161" s="290"/>
      <c r="AS161" s="290"/>
      <c r="AT161" s="290"/>
      <c r="AU161" s="290"/>
      <c r="AV161" s="290"/>
    </row>
    <row r="162" spans="1:48" s="194" customFormat="1" ht="12.75">
      <c r="A162" s="279">
        <v>160</v>
      </c>
      <c r="B162" s="271" t="s">
        <v>111</v>
      </c>
      <c r="C162" s="271" t="s">
        <v>39</v>
      </c>
      <c r="D162" s="280">
        <v>45107</v>
      </c>
      <c r="E162" s="281">
        <v>6527</v>
      </c>
      <c r="F162" s="282" t="s">
        <v>512</v>
      </c>
      <c r="G162" s="272"/>
      <c r="H162" s="174">
        <v>15045.56</v>
      </c>
      <c r="I162" s="275"/>
      <c r="J162" s="275">
        <v>3030.75</v>
      </c>
      <c r="K162" s="275"/>
      <c r="L162" s="275">
        <v>129803938</v>
      </c>
      <c r="M162" s="174">
        <v>1309664</v>
      </c>
      <c r="N162" s="266" t="s">
        <v>113</v>
      </c>
      <c r="O162" s="274">
        <v>18</v>
      </c>
      <c r="P162" s="271" t="s">
        <v>1276</v>
      </c>
      <c r="Q162" s="283"/>
      <c r="R162" s="284" t="s">
        <v>1277</v>
      </c>
      <c r="S162" s="285" t="s">
        <v>1278</v>
      </c>
      <c r="T162" s="172">
        <v>31</v>
      </c>
      <c r="U162" s="285" t="s">
        <v>1279</v>
      </c>
      <c r="V162" s="266" t="s">
        <v>1280</v>
      </c>
      <c r="W162" s="286"/>
      <c r="X162" s="286"/>
      <c r="Y162" s="286"/>
      <c r="Z162" s="152" t="s">
        <v>1281</v>
      </c>
      <c r="AA162" s="287">
        <v>44165</v>
      </c>
      <c r="AB162" s="162"/>
      <c r="AC162" s="288"/>
      <c r="AD162" s="162"/>
      <c r="AE162" s="289"/>
      <c r="AF162" s="162"/>
      <c r="AG162" s="288"/>
      <c r="AH162" s="286"/>
      <c r="AI162" s="286"/>
      <c r="AJ162" s="286"/>
      <c r="AK162" s="286"/>
      <c r="AL162" s="286"/>
      <c r="AM162" s="286"/>
      <c r="AN162" s="290"/>
      <c r="AO162" s="290"/>
      <c r="AP162" s="290"/>
      <c r="AQ162" s="290"/>
      <c r="AR162" s="290"/>
      <c r="AS162" s="290"/>
      <c r="AT162" s="290"/>
      <c r="AU162" s="290"/>
      <c r="AV162" s="290"/>
    </row>
    <row r="163" spans="1:48" s="194" customFormat="1" ht="12.75">
      <c r="A163" s="279">
        <v>161</v>
      </c>
      <c r="B163" s="271" t="s">
        <v>111</v>
      </c>
      <c r="C163" s="271" t="s">
        <v>39</v>
      </c>
      <c r="D163" s="280">
        <v>45111</v>
      </c>
      <c r="E163" s="281">
        <v>2151</v>
      </c>
      <c r="F163" s="282" t="s">
        <v>1347</v>
      </c>
      <c r="G163" s="272"/>
      <c r="H163" s="174">
        <v>157.34</v>
      </c>
      <c r="I163" s="275"/>
      <c r="J163" s="275">
        <v>243</v>
      </c>
      <c r="K163" s="275"/>
      <c r="L163" s="275">
        <v>2798460</v>
      </c>
      <c r="M163" s="174">
        <v>39317</v>
      </c>
      <c r="N163" s="266" t="s">
        <v>113</v>
      </c>
      <c r="O163" s="274">
        <v>2</v>
      </c>
      <c r="P163" s="271" t="s">
        <v>147</v>
      </c>
      <c r="Q163" s="283"/>
      <c r="R163" s="284" t="s">
        <v>1348</v>
      </c>
      <c r="S163" s="285" t="s">
        <v>1349</v>
      </c>
      <c r="T163" s="172">
        <v>2</v>
      </c>
      <c r="U163" s="285" t="s">
        <v>1350</v>
      </c>
      <c r="V163" s="266">
        <v>4211</v>
      </c>
      <c r="W163" s="286"/>
      <c r="X163" s="286"/>
      <c r="Y163" s="286"/>
      <c r="Z163" s="152" t="s">
        <v>1351</v>
      </c>
      <c r="AA163" s="287">
        <v>41942</v>
      </c>
      <c r="AB163" s="162"/>
      <c r="AC163" s="288"/>
      <c r="AD163" s="162"/>
      <c r="AE163" s="289"/>
      <c r="AF163" s="286"/>
      <c r="AG163" s="286"/>
      <c r="AH163" s="286"/>
      <c r="AI163" s="286"/>
      <c r="AJ163" s="286"/>
      <c r="AK163" s="286"/>
      <c r="AL163" s="286"/>
      <c r="AM163" s="286"/>
      <c r="AN163" s="290"/>
      <c r="AO163" s="290"/>
      <c r="AP163" s="290"/>
      <c r="AQ163" s="290"/>
      <c r="AR163" s="290"/>
      <c r="AS163" s="290"/>
      <c r="AT163" s="290"/>
      <c r="AU163" s="290"/>
      <c r="AV163" s="290"/>
    </row>
    <row r="164" spans="1:48" s="194" customFormat="1" ht="12.75">
      <c r="A164" s="279">
        <v>162</v>
      </c>
      <c r="B164" s="271" t="s">
        <v>46</v>
      </c>
      <c r="C164" s="271" t="s">
        <v>50</v>
      </c>
      <c r="D164" s="280">
        <v>45111</v>
      </c>
      <c r="E164" s="281">
        <v>3966</v>
      </c>
      <c r="F164" s="282" t="s">
        <v>1352</v>
      </c>
      <c r="G164" s="272"/>
      <c r="H164" s="174">
        <v>197.46</v>
      </c>
      <c r="I164" s="275"/>
      <c r="J164" s="275">
        <v>7456.68</v>
      </c>
      <c r="K164" s="275"/>
      <c r="L164" s="275">
        <v>23316274</v>
      </c>
      <c r="M164" s="174">
        <v>8116</v>
      </c>
      <c r="N164" s="266" t="s">
        <v>1164</v>
      </c>
      <c r="O164" s="274">
        <v>2</v>
      </c>
      <c r="P164" s="271" t="s">
        <v>335</v>
      </c>
      <c r="Q164" s="283"/>
      <c r="R164" s="284" t="s">
        <v>486</v>
      </c>
      <c r="S164" s="285" t="s">
        <v>487</v>
      </c>
      <c r="T164" s="172">
        <v>22</v>
      </c>
      <c r="U164" s="285" t="s">
        <v>1353</v>
      </c>
      <c r="V164" s="266">
        <v>185</v>
      </c>
      <c r="W164" s="286"/>
      <c r="X164" s="286"/>
      <c r="Y164" s="286"/>
      <c r="Z164" s="152"/>
      <c r="AA164" s="287"/>
      <c r="AB164" s="162"/>
      <c r="AC164" s="288"/>
      <c r="AD164" s="162"/>
      <c r="AE164" s="289"/>
      <c r="AF164" s="286"/>
      <c r="AG164" s="286"/>
      <c r="AH164" s="286"/>
      <c r="AI164" s="286"/>
      <c r="AJ164" s="286"/>
      <c r="AK164" s="286"/>
      <c r="AL164" s="286"/>
      <c r="AM164" s="286"/>
      <c r="AN164" s="290"/>
      <c r="AO164" s="290"/>
      <c r="AP164" s="290"/>
      <c r="AQ164" s="290"/>
      <c r="AR164" s="290"/>
      <c r="AS164" s="290"/>
      <c r="AT164" s="290"/>
      <c r="AU164" s="290"/>
      <c r="AV164" s="290"/>
    </row>
    <row r="165" spans="1:39" ht="12.75">
      <c r="A165" s="11">
        <v>163</v>
      </c>
      <c r="B165" s="40" t="s">
        <v>48</v>
      </c>
      <c r="C165" s="40" t="s">
        <v>49</v>
      </c>
      <c r="D165" s="41">
        <v>45111</v>
      </c>
      <c r="E165" s="138">
        <v>1849</v>
      </c>
      <c r="F165" s="47" t="s">
        <v>313</v>
      </c>
      <c r="G165" s="28" t="s">
        <v>461</v>
      </c>
      <c r="H165" s="52">
        <v>62.03</v>
      </c>
      <c r="I165" s="4"/>
      <c r="J165" s="4">
        <v>176.55</v>
      </c>
      <c r="K165" s="4"/>
      <c r="L165" s="4">
        <v>10180363</v>
      </c>
      <c r="M165" s="52">
        <v>182205</v>
      </c>
      <c r="N165" s="29" t="s">
        <v>113</v>
      </c>
      <c r="O165" s="14">
        <v>2</v>
      </c>
      <c r="P165" s="40" t="s">
        <v>147</v>
      </c>
      <c r="Q165" s="55"/>
      <c r="R165" s="31" t="s">
        <v>1354</v>
      </c>
      <c r="S165" s="32" t="s">
        <v>1355</v>
      </c>
      <c r="T165" s="172">
        <v>4</v>
      </c>
      <c r="U165" s="32" t="s">
        <v>1356</v>
      </c>
      <c r="V165" s="29">
        <v>1515</v>
      </c>
      <c r="W165" s="8"/>
      <c r="X165" s="8"/>
      <c r="Y165" s="8"/>
      <c r="Z165" s="33" t="s">
        <v>1357</v>
      </c>
      <c r="AA165" s="7">
        <v>17891</v>
      </c>
      <c r="AB165" s="34"/>
      <c r="AC165" s="18"/>
      <c r="AD165" s="34"/>
      <c r="AE165" s="71"/>
      <c r="AF165" s="8"/>
      <c r="AG165" s="8"/>
      <c r="AH165" s="8"/>
      <c r="AI165" s="8"/>
      <c r="AJ165" s="8"/>
      <c r="AK165" s="8"/>
      <c r="AL165" s="8"/>
      <c r="AM165" s="8"/>
    </row>
    <row r="166" spans="1:39" ht="12.75">
      <c r="A166" s="11">
        <v>164</v>
      </c>
      <c r="B166" s="40" t="s">
        <v>111</v>
      </c>
      <c r="C166" s="40" t="s">
        <v>39</v>
      </c>
      <c r="D166" s="41">
        <v>45113</v>
      </c>
      <c r="E166" s="138">
        <v>6512</v>
      </c>
      <c r="F166" s="47" t="s">
        <v>1235</v>
      </c>
      <c r="G166" s="28"/>
      <c r="H166" s="52">
        <v>11964.76</v>
      </c>
      <c r="I166" s="4"/>
      <c r="J166" s="4">
        <v>2150</v>
      </c>
      <c r="K166" s="4"/>
      <c r="L166" s="4">
        <v>17218428</v>
      </c>
      <c r="M166" s="52">
        <v>185098</v>
      </c>
      <c r="N166" s="29" t="s">
        <v>113</v>
      </c>
      <c r="O166" s="14">
        <v>10</v>
      </c>
      <c r="P166" s="40" t="s">
        <v>1358</v>
      </c>
      <c r="Q166" s="55"/>
      <c r="R166" s="31" t="s">
        <v>1277</v>
      </c>
      <c r="S166" s="32" t="s">
        <v>1359</v>
      </c>
      <c r="T166" s="172">
        <v>37</v>
      </c>
      <c r="U166" s="32" t="s">
        <v>1328</v>
      </c>
      <c r="V166" s="29">
        <v>1680</v>
      </c>
      <c r="W166" s="8"/>
      <c r="X166" s="8"/>
      <c r="Y166" s="8"/>
      <c r="Z166" s="33" t="s">
        <v>1360</v>
      </c>
      <c r="AA166" s="7">
        <v>44160</v>
      </c>
      <c r="AB166" s="34"/>
      <c r="AC166" s="18"/>
      <c r="AD166" s="34"/>
      <c r="AE166" s="71"/>
      <c r="AF166" s="8"/>
      <c r="AG166" s="8"/>
      <c r="AH166" s="8"/>
      <c r="AI166" s="8"/>
      <c r="AJ166" s="8"/>
      <c r="AK166" s="8"/>
      <c r="AL166" s="8"/>
      <c r="AM166" s="8"/>
    </row>
    <row r="167" spans="1:39" ht="12.75">
      <c r="A167" s="13">
        <v>165</v>
      </c>
      <c r="B167" s="36" t="s">
        <v>48</v>
      </c>
      <c r="C167" s="36" t="s">
        <v>49</v>
      </c>
      <c r="D167" s="7">
        <v>45026</v>
      </c>
      <c r="E167" s="127">
        <v>856</v>
      </c>
      <c r="F167" s="47" t="s">
        <v>1361</v>
      </c>
      <c r="G167" s="36"/>
      <c r="H167" s="10">
        <v>93.51</v>
      </c>
      <c r="I167" s="8"/>
      <c r="J167" s="197">
        <v>381.24</v>
      </c>
      <c r="K167" s="8"/>
      <c r="L167" s="10">
        <v>14476190</v>
      </c>
      <c r="M167" s="10">
        <v>217143</v>
      </c>
      <c r="N167" s="198" t="s">
        <v>113</v>
      </c>
      <c r="O167" s="199">
        <v>2</v>
      </c>
      <c r="P167" s="124" t="s">
        <v>147</v>
      </c>
      <c r="Q167" s="199"/>
      <c r="R167" s="200" t="s">
        <v>1362</v>
      </c>
      <c r="S167" s="46" t="s">
        <v>1363</v>
      </c>
      <c r="T167" s="202">
        <v>4</v>
      </c>
      <c r="U167" s="47" t="s">
        <v>515</v>
      </c>
      <c r="V167" s="127">
        <v>846</v>
      </c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2.75">
      <c r="A168" s="13">
        <v>166</v>
      </c>
      <c r="B168" s="36" t="s">
        <v>111</v>
      </c>
      <c r="C168" s="36" t="s">
        <v>39</v>
      </c>
      <c r="D168" s="7">
        <v>45119</v>
      </c>
      <c r="E168" s="127">
        <v>6115</v>
      </c>
      <c r="F168" s="47" t="s">
        <v>313</v>
      </c>
      <c r="G168" s="199"/>
      <c r="H168" s="10">
        <v>15510.21</v>
      </c>
      <c r="I168" s="8"/>
      <c r="J168" s="197">
        <v>552534.49</v>
      </c>
      <c r="K168" s="8"/>
      <c r="L168" s="10">
        <v>3263973459</v>
      </c>
      <c r="M168" s="10">
        <v>60687401</v>
      </c>
      <c r="N168" s="34" t="s">
        <v>1364</v>
      </c>
      <c r="O168" s="199">
        <v>0</v>
      </c>
      <c r="P168" s="124" t="s">
        <v>335</v>
      </c>
      <c r="Q168" s="199"/>
      <c r="R168" s="34" t="s">
        <v>1365</v>
      </c>
      <c r="S168" s="46" t="s">
        <v>1366</v>
      </c>
      <c r="T168" s="202">
        <v>15</v>
      </c>
      <c r="U168" s="47" t="s">
        <v>187</v>
      </c>
      <c r="V168" s="33">
        <v>2001</v>
      </c>
      <c r="W168" s="8"/>
      <c r="X168" s="8"/>
      <c r="Y168" s="8"/>
      <c r="Z168" s="33" t="s">
        <v>1206</v>
      </c>
      <c r="AA168" s="7">
        <v>39139</v>
      </c>
      <c r="AB168" s="34"/>
      <c r="AC168" s="18"/>
      <c r="AD168" s="34"/>
      <c r="AE168" s="18"/>
      <c r="AF168" s="8"/>
      <c r="AG168" s="8"/>
      <c r="AH168" s="8"/>
      <c r="AI168" s="8"/>
      <c r="AJ168" s="8"/>
      <c r="AK168" s="8"/>
      <c r="AL168" s="8"/>
      <c r="AM168" s="8"/>
    </row>
    <row r="169" spans="1:39" ht="12.75">
      <c r="A169" s="13">
        <v>167</v>
      </c>
      <c r="B169" s="36" t="s">
        <v>46</v>
      </c>
      <c r="C169" s="36" t="s">
        <v>39</v>
      </c>
      <c r="D169" s="7">
        <v>45119</v>
      </c>
      <c r="E169" s="127">
        <v>6115</v>
      </c>
      <c r="F169" s="47" t="s">
        <v>313</v>
      </c>
      <c r="G169" s="36"/>
      <c r="H169" s="10">
        <v>5260.27</v>
      </c>
      <c r="I169" s="8"/>
      <c r="J169" s="197">
        <v>552534.49</v>
      </c>
      <c r="K169" s="8"/>
      <c r="L169" s="10">
        <v>1985318530</v>
      </c>
      <c r="M169" s="10">
        <v>20137060</v>
      </c>
      <c r="N169" s="198" t="s">
        <v>1367</v>
      </c>
      <c r="O169" s="124" t="s">
        <v>605</v>
      </c>
      <c r="P169" s="124" t="s">
        <v>335</v>
      </c>
      <c r="Q169" s="199"/>
      <c r="R169" s="200" t="s">
        <v>1030</v>
      </c>
      <c r="S169" s="46" t="s">
        <v>1368</v>
      </c>
      <c r="T169" s="202">
        <v>15</v>
      </c>
      <c r="U169" s="47" t="s">
        <v>187</v>
      </c>
      <c r="V169" s="33">
        <v>2001</v>
      </c>
      <c r="W169" s="8"/>
      <c r="X169" s="8"/>
      <c r="Y169" s="8"/>
      <c r="Z169" s="33"/>
      <c r="AA169" s="7"/>
      <c r="AB169" s="3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2.75">
      <c r="A170" s="13">
        <v>168</v>
      </c>
      <c r="B170" s="36" t="s">
        <v>48</v>
      </c>
      <c r="C170" s="36" t="s">
        <v>40</v>
      </c>
      <c r="D170" s="7">
        <v>45119</v>
      </c>
      <c r="E170" s="127">
        <v>710</v>
      </c>
      <c r="F170" s="47" t="s">
        <v>446</v>
      </c>
      <c r="G170" s="36"/>
      <c r="H170" s="10">
        <v>0</v>
      </c>
      <c r="I170" s="8"/>
      <c r="J170" s="197">
        <v>209.4</v>
      </c>
      <c r="K170" s="8"/>
      <c r="L170" s="10">
        <v>3559800</v>
      </c>
      <c r="M170" s="10">
        <v>35598</v>
      </c>
      <c r="N170" s="198" t="s">
        <v>1369</v>
      </c>
      <c r="O170" s="199">
        <v>2</v>
      </c>
      <c r="P170" s="124" t="s">
        <v>154</v>
      </c>
      <c r="Q170" s="199"/>
      <c r="R170" s="200" t="s">
        <v>1370</v>
      </c>
      <c r="S170" s="46" t="s">
        <v>1371</v>
      </c>
      <c r="T170" s="202">
        <v>10</v>
      </c>
      <c r="U170" s="47" t="s">
        <v>1372</v>
      </c>
      <c r="V170" s="33">
        <v>1190</v>
      </c>
      <c r="W170" s="8"/>
      <c r="X170" s="8"/>
      <c r="Y170" s="8"/>
      <c r="Z170" s="33" t="s">
        <v>1373</v>
      </c>
      <c r="AA170" s="227" t="s">
        <v>1374</v>
      </c>
      <c r="AB170" s="34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2.75">
      <c r="A171" s="13">
        <v>169</v>
      </c>
      <c r="B171" s="36" t="s">
        <v>111</v>
      </c>
      <c r="C171" s="36" t="s">
        <v>39</v>
      </c>
      <c r="D171" s="7">
        <v>45119</v>
      </c>
      <c r="E171" s="127">
        <v>5653</v>
      </c>
      <c r="F171" s="47" t="s">
        <v>903</v>
      </c>
      <c r="G171" s="199"/>
      <c r="H171" s="10">
        <f>13.65+2.38</f>
        <v>16.03</v>
      </c>
      <c r="I171" s="8"/>
      <c r="J171" s="8">
        <v>415.09</v>
      </c>
      <c r="K171" s="8"/>
      <c r="L171" s="10">
        <v>4617576</v>
      </c>
      <c r="M171" s="10">
        <v>107687</v>
      </c>
      <c r="N171" s="34" t="s">
        <v>113</v>
      </c>
      <c r="O171" s="199">
        <v>2</v>
      </c>
      <c r="P171" s="124" t="s">
        <v>1375</v>
      </c>
      <c r="Q171" s="199"/>
      <c r="R171" s="34" t="s">
        <v>1376</v>
      </c>
      <c r="S171" s="46" t="s">
        <v>1377</v>
      </c>
      <c r="T171" s="202">
        <v>20</v>
      </c>
      <c r="U171" s="47" t="s">
        <v>195</v>
      </c>
      <c r="V171" s="33" t="s">
        <v>1378</v>
      </c>
      <c r="W171" s="8"/>
      <c r="X171" s="8"/>
      <c r="Y171" s="8"/>
      <c r="Z171" s="33"/>
      <c r="AA171" s="7"/>
      <c r="AB171" s="34"/>
      <c r="AC171" s="18"/>
      <c r="AD171" s="34"/>
      <c r="AE171" s="18"/>
      <c r="AF171" s="34"/>
      <c r="AG171" s="18"/>
      <c r="AH171" s="8"/>
      <c r="AI171" s="8"/>
      <c r="AJ171" s="8"/>
      <c r="AK171" s="8"/>
      <c r="AL171" s="8"/>
      <c r="AM171" s="8"/>
    </row>
    <row r="172" spans="1:39" ht="12.75">
      <c r="A172" s="13">
        <v>170</v>
      </c>
      <c r="B172" s="36" t="s">
        <v>111</v>
      </c>
      <c r="C172" s="36" t="s">
        <v>39</v>
      </c>
      <c r="D172" s="7">
        <v>45120</v>
      </c>
      <c r="E172" s="127">
        <v>62</v>
      </c>
      <c r="F172" s="47" t="s">
        <v>1379</v>
      </c>
      <c r="G172" s="199"/>
      <c r="H172" s="10">
        <v>16400.77</v>
      </c>
      <c r="I172" s="8"/>
      <c r="J172" s="197">
        <v>1579.8</v>
      </c>
      <c r="K172" s="8"/>
      <c r="L172" s="10">
        <v>94274220</v>
      </c>
      <c r="M172" s="10">
        <v>902842</v>
      </c>
      <c r="N172" s="198" t="s">
        <v>113</v>
      </c>
      <c r="O172" s="199">
        <v>17</v>
      </c>
      <c r="P172" s="124" t="s">
        <v>1380</v>
      </c>
      <c r="Q172" s="199"/>
      <c r="R172" s="200" t="s">
        <v>1381</v>
      </c>
      <c r="S172" s="46" t="s">
        <v>1382</v>
      </c>
      <c r="T172" s="202">
        <v>5</v>
      </c>
      <c r="U172" s="47" t="s">
        <v>1383</v>
      </c>
      <c r="V172" s="33" t="s">
        <v>1384</v>
      </c>
      <c r="W172" s="8"/>
      <c r="X172" s="8"/>
      <c r="Y172" s="8"/>
      <c r="Z172" s="33" t="s">
        <v>1385</v>
      </c>
      <c r="AA172" s="7">
        <v>43803</v>
      </c>
      <c r="AB172" s="34"/>
      <c r="AC172" s="1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2.75">
      <c r="A173" s="13">
        <v>171</v>
      </c>
      <c r="B173" s="36" t="s">
        <v>48</v>
      </c>
      <c r="C173" s="36" t="s">
        <v>191</v>
      </c>
      <c r="D173" s="7">
        <v>45120</v>
      </c>
      <c r="E173" s="127">
        <v>2458</v>
      </c>
      <c r="F173" s="47" t="s">
        <v>460</v>
      </c>
      <c r="G173" s="36"/>
      <c r="H173" s="10">
        <v>68.97</v>
      </c>
      <c r="I173" s="8"/>
      <c r="J173" s="197">
        <v>138.97</v>
      </c>
      <c r="K173" s="8"/>
      <c r="L173" s="10">
        <v>7955069</v>
      </c>
      <c r="M173" s="10">
        <v>59663</v>
      </c>
      <c r="N173" s="198" t="s">
        <v>113</v>
      </c>
      <c r="O173" s="199">
        <v>1</v>
      </c>
      <c r="P173" s="124" t="s">
        <v>1375</v>
      </c>
      <c r="Q173" s="199"/>
      <c r="R173" s="200" t="s">
        <v>1386</v>
      </c>
      <c r="S173" s="46" t="s">
        <v>1387</v>
      </c>
      <c r="T173" s="202">
        <v>1</v>
      </c>
      <c r="U173" s="47" t="s">
        <v>1179</v>
      </c>
      <c r="V173" s="33" t="s">
        <v>1388</v>
      </c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2.75">
      <c r="A174" s="13">
        <v>172</v>
      </c>
      <c r="B174" s="36" t="s">
        <v>48</v>
      </c>
      <c r="C174" s="36" t="s">
        <v>40</v>
      </c>
      <c r="D174" s="7">
        <v>45120</v>
      </c>
      <c r="E174" s="127">
        <v>1327</v>
      </c>
      <c r="F174" s="47" t="s">
        <v>380</v>
      </c>
      <c r="G174" s="199"/>
      <c r="H174" s="10">
        <v>0</v>
      </c>
      <c r="I174" s="8"/>
      <c r="J174" s="34">
        <v>191.75</v>
      </c>
      <c r="K174" s="8"/>
      <c r="L174" s="10">
        <v>3110800</v>
      </c>
      <c r="M174" s="10">
        <v>31108</v>
      </c>
      <c r="N174" s="198" t="s">
        <v>338</v>
      </c>
      <c r="O174" s="199">
        <v>1</v>
      </c>
      <c r="P174" s="124" t="s">
        <v>154</v>
      </c>
      <c r="Q174" s="199"/>
      <c r="R174" s="200" t="s">
        <v>1389</v>
      </c>
      <c r="S174" s="46" t="s">
        <v>1390</v>
      </c>
      <c r="T174" s="202">
        <v>9</v>
      </c>
      <c r="U174" s="47" t="s">
        <v>1391</v>
      </c>
      <c r="V174" s="127">
        <v>2492</v>
      </c>
      <c r="W174" s="8"/>
      <c r="X174" s="8"/>
      <c r="Y174" s="8"/>
      <c r="Z174" s="33" t="s">
        <v>777</v>
      </c>
      <c r="AA174" s="7">
        <v>32967</v>
      </c>
      <c r="AB174" s="34" t="s">
        <v>159</v>
      </c>
      <c r="AC174" s="18">
        <v>29516</v>
      </c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2.75">
      <c r="A175" s="13">
        <v>173</v>
      </c>
      <c r="B175" s="36" t="s">
        <v>48</v>
      </c>
      <c r="C175" s="36" t="s">
        <v>40</v>
      </c>
      <c r="D175" s="7">
        <v>45120</v>
      </c>
      <c r="E175" s="127">
        <v>3930</v>
      </c>
      <c r="F175" s="47" t="s">
        <v>371</v>
      </c>
      <c r="G175" s="36"/>
      <c r="H175" s="10">
        <v>204.83</v>
      </c>
      <c r="I175" s="8"/>
      <c r="J175" s="197">
        <v>204.83</v>
      </c>
      <c r="K175" s="8"/>
      <c r="L175" s="10">
        <v>14950000</v>
      </c>
      <c r="M175" s="10">
        <v>149500</v>
      </c>
      <c r="N175" s="198" t="s">
        <v>1392</v>
      </c>
      <c r="O175" s="36">
        <v>1</v>
      </c>
      <c r="P175" s="124" t="s">
        <v>154</v>
      </c>
      <c r="Q175" s="199"/>
      <c r="R175" s="200" t="s">
        <v>1393</v>
      </c>
      <c r="S175" s="46" t="s">
        <v>1394</v>
      </c>
      <c r="T175" s="202">
        <v>16</v>
      </c>
      <c r="U175" s="47" t="s">
        <v>217</v>
      </c>
      <c r="V175" s="33" t="s">
        <v>1395</v>
      </c>
      <c r="W175" s="8"/>
      <c r="X175" s="8"/>
      <c r="Y175" s="8"/>
      <c r="Z175" s="33" t="s">
        <v>1396</v>
      </c>
      <c r="AA175" s="296" t="s">
        <v>1234</v>
      </c>
      <c r="AB175" s="34" t="s">
        <v>1397</v>
      </c>
      <c r="AC175" s="229" t="s">
        <v>1398</v>
      </c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2.75">
      <c r="A176" s="13">
        <v>174</v>
      </c>
      <c r="B176" s="36" t="s">
        <v>48</v>
      </c>
      <c r="C176" s="36" t="s">
        <v>49</v>
      </c>
      <c r="D176" s="7">
        <v>45125</v>
      </c>
      <c r="E176" s="127">
        <v>5269</v>
      </c>
      <c r="F176" s="47" t="s">
        <v>1399</v>
      </c>
      <c r="G176" s="36"/>
      <c r="H176" s="10">
        <v>49.4</v>
      </c>
      <c r="I176" s="8"/>
      <c r="J176" s="197">
        <v>198.03</v>
      </c>
      <c r="K176" s="8"/>
      <c r="L176" s="10">
        <v>7919363</v>
      </c>
      <c r="M176" s="10">
        <v>118790</v>
      </c>
      <c r="N176" s="198" t="s">
        <v>113</v>
      </c>
      <c r="O176" s="199">
        <v>1</v>
      </c>
      <c r="P176" s="124" t="s">
        <v>147</v>
      </c>
      <c r="Q176" s="199"/>
      <c r="R176" s="200" t="s">
        <v>1400</v>
      </c>
      <c r="S176" s="46" t="s">
        <v>1401</v>
      </c>
      <c r="T176" s="202">
        <v>22</v>
      </c>
      <c r="U176" s="47" t="s">
        <v>357</v>
      </c>
      <c r="V176" s="33" t="s">
        <v>1425</v>
      </c>
      <c r="W176" s="8"/>
      <c r="X176" s="8"/>
      <c r="Y176" s="8"/>
      <c r="Z176" s="33" t="s">
        <v>1402</v>
      </c>
      <c r="AA176" s="7">
        <v>24197</v>
      </c>
      <c r="AB176" s="34" t="s">
        <v>1403</v>
      </c>
      <c r="AC176" s="18">
        <v>24304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2.75">
      <c r="A177" s="13">
        <v>175</v>
      </c>
      <c r="B177" s="36" t="s">
        <v>111</v>
      </c>
      <c r="C177" s="36" t="s">
        <v>39</v>
      </c>
      <c r="D177" s="7">
        <v>45125</v>
      </c>
      <c r="E177" s="127">
        <v>27</v>
      </c>
      <c r="F177" s="47" t="s">
        <v>1404</v>
      </c>
      <c r="G177" s="199"/>
      <c r="H177" s="10">
        <v>20716.84</v>
      </c>
      <c r="I177" s="8"/>
      <c r="J177" s="197">
        <v>2291.55</v>
      </c>
      <c r="K177" s="8"/>
      <c r="L177" s="10">
        <v>115362407</v>
      </c>
      <c r="M177" s="10">
        <v>907434</v>
      </c>
      <c r="N177" s="198" t="s">
        <v>360</v>
      </c>
      <c r="O177" s="199">
        <v>24</v>
      </c>
      <c r="P177" s="124" t="s">
        <v>1405</v>
      </c>
      <c r="Q177" s="199"/>
      <c r="R177" s="200" t="s">
        <v>1406</v>
      </c>
      <c r="S177" s="46" t="s">
        <v>1407</v>
      </c>
      <c r="T177" s="203" t="s">
        <v>753</v>
      </c>
      <c r="U177" s="47" t="s">
        <v>217</v>
      </c>
      <c r="V177" s="127">
        <v>2366</v>
      </c>
      <c r="W177" s="8"/>
      <c r="X177" s="8"/>
      <c r="Y177" s="8"/>
      <c r="Z177" s="33" t="s">
        <v>1408</v>
      </c>
      <c r="AA177" s="7">
        <v>43899</v>
      </c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2.75">
      <c r="A178" s="13">
        <v>176</v>
      </c>
      <c r="B178" s="36" t="s">
        <v>21</v>
      </c>
      <c r="C178" s="36">
        <v>20898</v>
      </c>
      <c r="D178" s="42">
        <v>45132</v>
      </c>
      <c r="E178" s="127">
        <v>6133</v>
      </c>
      <c r="F178" s="47" t="s">
        <v>1434</v>
      </c>
      <c r="G178" s="36"/>
      <c r="H178" s="10">
        <v>104.38</v>
      </c>
      <c r="I178" s="8"/>
      <c r="J178" s="197"/>
      <c r="K178" s="8"/>
      <c r="L178" s="10">
        <v>1511437</v>
      </c>
      <c r="M178" s="10">
        <v>11336</v>
      </c>
      <c r="N178" s="198" t="s">
        <v>113</v>
      </c>
      <c r="O178" s="199">
        <v>1</v>
      </c>
      <c r="P178" s="124" t="s">
        <v>147</v>
      </c>
      <c r="Q178" s="199"/>
      <c r="R178" s="200" t="s">
        <v>1435</v>
      </c>
      <c r="S178" s="46" t="s">
        <v>1436</v>
      </c>
      <c r="T178" s="203" t="s">
        <v>1482</v>
      </c>
      <c r="U178" s="47" t="s">
        <v>1437</v>
      </c>
      <c r="V178" s="127">
        <v>2521</v>
      </c>
      <c r="W178" s="8"/>
      <c r="X178" s="8"/>
      <c r="Y178" s="8"/>
      <c r="Z178" s="33"/>
      <c r="AA178" s="7"/>
      <c r="AB178" s="34"/>
      <c r="AC178" s="1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2.75">
      <c r="A179" s="13">
        <v>177</v>
      </c>
      <c r="B179" s="36" t="s">
        <v>46</v>
      </c>
      <c r="C179" s="36" t="s">
        <v>42</v>
      </c>
      <c r="D179" s="7">
        <v>45133</v>
      </c>
      <c r="E179" s="127">
        <v>1206</v>
      </c>
      <c r="F179" s="47" t="s">
        <v>451</v>
      </c>
      <c r="G179" s="199"/>
      <c r="H179" s="10">
        <v>193.8</v>
      </c>
      <c r="I179" s="8"/>
      <c r="J179" s="197">
        <v>300</v>
      </c>
      <c r="K179" s="8"/>
      <c r="L179" s="10">
        <v>31806456</v>
      </c>
      <c r="M179" s="10">
        <v>318065</v>
      </c>
      <c r="N179" s="198" t="s">
        <v>338</v>
      </c>
      <c r="O179" s="199">
        <v>1</v>
      </c>
      <c r="P179" s="124" t="s">
        <v>507</v>
      </c>
      <c r="Q179" s="199"/>
      <c r="R179" s="200" t="s">
        <v>1409</v>
      </c>
      <c r="S179" s="46" t="s">
        <v>1410</v>
      </c>
      <c r="T179" s="203" t="s">
        <v>788</v>
      </c>
      <c r="U179" s="47" t="s">
        <v>1411</v>
      </c>
      <c r="V179" s="33">
        <v>1562</v>
      </c>
      <c r="W179" s="8"/>
      <c r="X179" s="8"/>
      <c r="Y179" s="8"/>
      <c r="Z179" s="33" t="s">
        <v>1412</v>
      </c>
      <c r="AA179" s="7">
        <v>41555</v>
      </c>
      <c r="AB179" s="34"/>
      <c r="AC179" s="18"/>
      <c r="AD179" s="34"/>
      <c r="AE179" s="18"/>
      <c r="AF179" s="8"/>
      <c r="AG179" s="8"/>
      <c r="AH179" s="8"/>
      <c r="AI179" s="8"/>
      <c r="AJ179" s="8"/>
      <c r="AK179" s="8"/>
      <c r="AL179" s="8"/>
      <c r="AM179" s="8"/>
    </row>
    <row r="180" spans="1:39" ht="12.75">
      <c r="A180" s="13">
        <v>178</v>
      </c>
      <c r="B180" s="36" t="s">
        <v>48</v>
      </c>
      <c r="C180" s="36" t="s">
        <v>40</v>
      </c>
      <c r="D180" s="7">
        <v>45133</v>
      </c>
      <c r="E180" s="127">
        <v>1205</v>
      </c>
      <c r="F180" s="47" t="s">
        <v>532</v>
      </c>
      <c r="G180" s="36"/>
      <c r="H180" s="10">
        <v>0</v>
      </c>
      <c r="I180" s="8"/>
      <c r="J180" s="197">
        <v>338</v>
      </c>
      <c r="K180" s="8"/>
      <c r="L180" s="10">
        <v>1000000</v>
      </c>
      <c r="M180" s="10">
        <v>10000</v>
      </c>
      <c r="N180" s="198" t="s">
        <v>153</v>
      </c>
      <c r="O180" s="199">
        <v>2</v>
      </c>
      <c r="P180" s="124" t="s">
        <v>154</v>
      </c>
      <c r="Q180" s="199"/>
      <c r="R180" s="200" t="s">
        <v>1413</v>
      </c>
      <c r="S180" s="46" t="s">
        <v>1068</v>
      </c>
      <c r="T180" s="203" t="s">
        <v>788</v>
      </c>
      <c r="U180" s="47" t="s">
        <v>1056</v>
      </c>
      <c r="V180" s="33">
        <v>1748</v>
      </c>
      <c r="W180" s="8"/>
      <c r="X180" s="8"/>
      <c r="Y180" s="8"/>
      <c r="Z180" s="33" t="s">
        <v>1414</v>
      </c>
      <c r="AA180" s="7">
        <v>42716</v>
      </c>
      <c r="AB180" s="34"/>
      <c r="AC180" s="1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2.75">
      <c r="A181" s="13">
        <v>179</v>
      </c>
      <c r="B181" s="42" t="s">
        <v>21</v>
      </c>
      <c r="C181" s="36">
        <v>1959</v>
      </c>
      <c r="D181" s="42">
        <v>45133</v>
      </c>
      <c r="E181" s="127">
        <v>233</v>
      </c>
      <c r="F181" s="47" t="s">
        <v>390</v>
      </c>
      <c r="G181" s="36"/>
      <c r="H181" s="10">
        <v>125.72</v>
      </c>
      <c r="I181" s="8"/>
      <c r="J181" s="197"/>
      <c r="K181" s="8"/>
      <c r="L181" s="10">
        <v>27252324</v>
      </c>
      <c r="M181" s="10">
        <v>408785</v>
      </c>
      <c r="N181" s="198" t="s">
        <v>429</v>
      </c>
      <c r="O181" s="199">
        <v>2</v>
      </c>
      <c r="P181" s="124" t="s">
        <v>473</v>
      </c>
      <c r="Q181" s="36"/>
      <c r="R181" s="200" t="s">
        <v>1438</v>
      </c>
      <c r="S181" s="46" t="s">
        <v>1439</v>
      </c>
      <c r="T181" s="203" t="s">
        <v>1483</v>
      </c>
      <c r="U181" s="47" t="s">
        <v>1254</v>
      </c>
      <c r="V181" s="33">
        <v>3429</v>
      </c>
      <c r="W181" s="8"/>
      <c r="X181" s="8"/>
      <c r="Y181" s="8"/>
      <c r="Z181" s="33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2.75">
      <c r="A182" s="13">
        <v>180</v>
      </c>
      <c r="B182" s="36" t="s">
        <v>21</v>
      </c>
      <c r="C182" s="36">
        <v>1959</v>
      </c>
      <c r="D182" s="7">
        <v>45134</v>
      </c>
      <c r="E182" s="127">
        <v>242</v>
      </c>
      <c r="F182" s="47" t="s">
        <v>205</v>
      </c>
      <c r="G182" s="199"/>
      <c r="H182" s="10">
        <v>149.9</v>
      </c>
      <c r="I182" s="8"/>
      <c r="J182" s="197">
        <v>300</v>
      </c>
      <c r="K182" s="8"/>
      <c r="L182" s="10">
        <v>34448069</v>
      </c>
      <c r="M182" s="10">
        <v>516721</v>
      </c>
      <c r="N182" s="198" t="s">
        <v>113</v>
      </c>
      <c r="O182" s="199">
        <v>1</v>
      </c>
      <c r="P182" s="124" t="s">
        <v>147</v>
      </c>
      <c r="Q182" s="199"/>
      <c r="R182" s="200" t="s">
        <v>1440</v>
      </c>
      <c r="S182" s="46" t="s">
        <v>1441</v>
      </c>
      <c r="T182" s="203" t="s">
        <v>721</v>
      </c>
      <c r="U182" s="47" t="s">
        <v>174</v>
      </c>
      <c r="V182" s="127">
        <v>190</v>
      </c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2.75">
      <c r="A183" s="13">
        <v>181</v>
      </c>
      <c r="B183" s="36" t="s">
        <v>111</v>
      </c>
      <c r="C183" s="36" t="s">
        <v>39</v>
      </c>
      <c r="D183" s="7">
        <v>45134</v>
      </c>
      <c r="E183" s="127">
        <v>1229</v>
      </c>
      <c r="F183" s="47" t="s">
        <v>1415</v>
      </c>
      <c r="G183" s="36" t="s">
        <v>139</v>
      </c>
      <c r="H183" s="10">
        <v>24320.49</v>
      </c>
      <c r="I183" s="8"/>
      <c r="J183" s="197">
        <v>4133.93</v>
      </c>
      <c r="K183" s="8"/>
      <c r="L183" s="10">
        <v>218598170</v>
      </c>
      <c r="M183" s="10">
        <v>1174651</v>
      </c>
      <c r="N183" s="198" t="s">
        <v>113</v>
      </c>
      <c r="O183" s="199">
        <v>18</v>
      </c>
      <c r="P183" s="124" t="s">
        <v>1416</v>
      </c>
      <c r="Q183" s="199"/>
      <c r="R183" s="200" t="s">
        <v>1417</v>
      </c>
      <c r="S183" s="46" t="s">
        <v>1418</v>
      </c>
      <c r="T183" s="203" t="s">
        <v>1483</v>
      </c>
      <c r="U183" s="47" t="s">
        <v>1419</v>
      </c>
      <c r="V183" s="33" t="s">
        <v>1420</v>
      </c>
      <c r="W183" s="8"/>
      <c r="X183" s="8"/>
      <c r="Y183" s="8"/>
      <c r="Z183" s="33" t="s">
        <v>1421</v>
      </c>
      <c r="AA183" s="7">
        <v>44048</v>
      </c>
      <c r="AB183" s="34"/>
      <c r="AC183" s="1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2.75">
      <c r="A184" s="13">
        <v>182</v>
      </c>
      <c r="B184" s="36" t="s">
        <v>48</v>
      </c>
      <c r="C184" s="36" t="s">
        <v>191</v>
      </c>
      <c r="D184" s="7">
        <v>45135</v>
      </c>
      <c r="E184" s="127">
        <v>6420</v>
      </c>
      <c r="F184" s="47" t="s">
        <v>184</v>
      </c>
      <c r="G184" s="199"/>
      <c r="H184" s="10">
        <v>108.96</v>
      </c>
      <c r="I184" s="8"/>
      <c r="J184" s="197"/>
      <c r="K184" s="8"/>
      <c r="L184" s="10">
        <v>7194675</v>
      </c>
      <c r="M184" s="10">
        <v>53960</v>
      </c>
      <c r="N184" s="198" t="s">
        <v>113</v>
      </c>
      <c r="O184" s="199">
        <v>2</v>
      </c>
      <c r="P184" s="124" t="s">
        <v>147</v>
      </c>
      <c r="Q184" s="199"/>
      <c r="R184" s="200" t="s">
        <v>1422</v>
      </c>
      <c r="S184" s="46" t="s">
        <v>1423</v>
      </c>
      <c r="T184" s="203" t="s">
        <v>1484</v>
      </c>
      <c r="U184" s="47" t="s">
        <v>1089</v>
      </c>
      <c r="V184" s="33" t="s">
        <v>1424</v>
      </c>
      <c r="W184" s="8"/>
      <c r="X184" s="8"/>
      <c r="Y184" s="8"/>
      <c r="Z184" s="33"/>
      <c r="AA184" s="7"/>
      <c r="AB184" s="34"/>
      <c r="AC184" s="18"/>
      <c r="AD184" s="34"/>
      <c r="AE184" s="18"/>
      <c r="AF184" s="8"/>
      <c r="AG184" s="8"/>
      <c r="AH184" s="8"/>
      <c r="AI184" s="8"/>
      <c r="AJ184" s="8"/>
      <c r="AK184" s="8"/>
      <c r="AL184" s="8"/>
      <c r="AM184" s="8"/>
    </row>
    <row r="185" spans="1:39" ht="12.75">
      <c r="A185" s="13">
        <v>183</v>
      </c>
      <c r="B185" s="36" t="s">
        <v>111</v>
      </c>
      <c r="C185" s="36" t="s">
        <v>39</v>
      </c>
      <c r="D185" s="7">
        <v>45138</v>
      </c>
      <c r="E185" s="33">
        <v>6618</v>
      </c>
      <c r="F185" s="47" t="s">
        <v>1426</v>
      </c>
      <c r="G185" s="199"/>
      <c r="H185" s="10">
        <v>20011.92</v>
      </c>
      <c r="I185" s="8"/>
      <c r="J185" s="197">
        <v>4971</v>
      </c>
      <c r="K185" s="8"/>
      <c r="L185" s="10">
        <v>498487871</v>
      </c>
      <c r="M185" s="10">
        <v>2876035</v>
      </c>
      <c r="N185" s="198" t="s">
        <v>113</v>
      </c>
      <c r="O185" s="199">
        <v>14</v>
      </c>
      <c r="P185" s="124" t="s">
        <v>1427</v>
      </c>
      <c r="Q185" s="199"/>
      <c r="R185" s="200" t="s">
        <v>1428</v>
      </c>
      <c r="S185" s="46" t="s">
        <v>1429</v>
      </c>
      <c r="T185" s="203" t="s">
        <v>1484</v>
      </c>
      <c r="U185" s="47" t="s">
        <v>1328</v>
      </c>
      <c r="V185" s="127">
        <v>1905</v>
      </c>
      <c r="W185" s="8"/>
      <c r="X185" s="8"/>
      <c r="Y185" s="8"/>
      <c r="Z185" s="33" t="s">
        <v>1430</v>
      </c>
      <c r="AA185" s="7">
        <v>43696</v>
      </c>
      <c r="AB185" s="34"/>
      <c r="AC185" s="1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2.75">
      <c r="A186" s="13">
        <v>184</v>
      </c>
      <c r="B186" s="36" t="s">
        <v>46</v>
      </c>
      <c r="C186" s="36" t="s">
        <v>39</v>
      </c>
      <c r="D186" s="7">
        <v>45138</v>
      </c>
      <c r="E186" s="127">
        <v>6115</v>
      </c>
      <c r="F186" s="47" t="s">
        <v>313</v>
      </c>
      <c r="G186" s="199"/>
      <c r="H186" s="10">
        <v>7135.49</v>
      </c>
      <c r="I186" s="8"/>
      <c r="J186" s="197">
        <v>552534.49</v>
      </c>
      <c r="K186" s="8"/>
      <c r="L186" s="10">
        <v>3371881944</v>
      </c>
      <c r="M186" s="10">
        <v>32252019</v>
      </c>
      <c r="N186" s="198" t="s">
        <v>1431</v>
      </c>
      <c r="O186" s="199">
        <v>2</v>
      </c>
      <c r="P186" s="124" t="s">
        <v>335</v>
      </c>
      <c r="Q186" s="199"/>
      <c r="R186" s="200" t="s">
        <v>1432</v>
      </c>
      <c r="S186" s="46" t="s">
        <v>1433</v>
      </c>
      <c r="T186" s="203" t="s">
        <v>1481</v>
      </c>
      <c r="U186" s="47" t="s">
        <v>187</v>
      </c>
      <c r="V186" s="33">
        <v>2001</v>
      </c>
      <c r="W186" s="8"/>
      <c r="X186" s="8"/>
      <c r="Y186" s="8"/>
      <c r="Z186" s="33"/>
      <c r="AA186" s="7"/>
      <c r="AB186" s="34"/>
      <c r="AC186" s="18"/>
      <c r="AD186" s="34"/>
      <c r="AE186" s="18"/>
      <c r="AF186" s="34"/>
      <c r="AG186" s="18"/>
      <c r="AH186" s="34"/>
      <c r="AI186" s="18"/>
      <c r="AJ186" s="34"/>
      <c r="AK186" s="18"/>
      <c r="AL186" s="8"/>
      <c r="AM186" s="8"/>
    </row>
    <row r="187" spans="1:39" ht="12.75">
      <c r="A187" s="13">
        <v>185</v>
      </c>
      <c r="B187" s="36" t="s">
        <v>48</v>
      </c>
      <c r="C187" s="36" t="s">
        <v>40</v>
      </c>
      <c r="D187" s="7">
        <v>45139</v>
      </c>
      <c r="E187" s="127">
        <v>51</v>
      </c>
      <c r="F187" s="47" t="s">
        <v>1520</v>
      </c>
      <c r="G187" s="199"/>
      <c r="H187" s="10">
        <v>0</v>
      </c>
      <c r="I187" s="8"/>
      <c r="J187" s="197">
        <v>32.04</v>
      </c>
      <c r="K187" s="8"/>
      <c r="L187" s="10">
        <v>3085000</v>
      </c>
      <c r="M187" s="10">
        <v>30850</v>
      </c>
      <c r="N187" s="198" t="s">
        <v>503</v>
      </c>
      <c r="O187" s="199">
        <v>1</v>
      </c>
      <c r="P187" s="124" t="s">
        <v>154</v>
      </c>
      <c r="Q187" s="199"/>
      <c r="R187" s="200" t="s">
        <v>1521</v>
      </c>
      <c r="S187" s="46" t="s">
        <v>775</v>
      </c>
      <c r="T187" s="203" t="s">
        <v>654</v>
      </c>
      <c r="U187" s="47" t="s">
        <v>217</v>
      </c>
      <c r="V187" s="33">
        <v>3790</v>
      </c>
      <c r="W187" s="8"/>
      <c r="X187" s="8"/>
      <c r="Y187" s="8"/>
      <c r="Z187" s="33" t="s">
        <v>777</v>
      </c>
      <c r="AA187" s="7">
        <v>29315</v>
      </c>
      <c r="AB187" s="34" t="s">
        <v>159</v>
      </c>
      <c r="AC187" s="18">
        <v>29516</v>
      </c>
      <c r="AD187" s="1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2.75">
      <c r="A188" s="13">
        <v>186</v>
      </c>
      <c r="B188" s="36" t="s">
        <v>21</v>
      </c>
      <c r="C188" s="36">
        <v>1959</v>
      </c>
      <c r="D188" s="7">
        <v>45139</v>
      </c>
      <c r="E188" s="127">
        <v>5715</v>
      </c>
      <c r="F188" s="47" t="s">
        <v>371</v>
      </c>
      <c r="G188" s="199"/>
      <c r="H188" s="10">
        <v>175.7</v>
      </c>
      <c r="I188" s="8"/>
      <c r="J188" s="197"/>
      <c r="K188" s="8"/>
      <c r="L188" s="10">
        <v>40377090</v>
      </c>
      <c r="M188" s="10">
        <v>605656</v>
      </c>
      <c r="N188" s="198" t="s">
        <v>113</v>
      </c>
      <c r="O188" s="199">
        <v>2</v>
      </c>
      <c r="P188" s="124" t="s">
        <v>147</v>
      </c>
      <c r="Q188" s="199"/>
      <c r="R188" s="200" t="s">
        <v>1522</v>
      </c>
      <c r="S188" s="46" t="s">
        <v>1523</v>
      </c>
      <c r="T188" s="203" t="s">
        <v>1481</v>
      </c>
      <c r="U188" s="47" t="s">
        <v>1524</v>
      </c>
      <c r="V188" s="33">
        <v>1562</v>
      </c>
      <c r="W188" s="8"/>
      <c r="X188" s="8"/>
      <c r="Y188" s="8"/>
      <c r="Z188" s="33"/>
      <c r="AA188" s="7"/>
      <c r="AB188" s="1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2.75">
      <c r="A189" s="13">
        <v>187</v>
      </c>
      <c r="B189" s="36" t="s">
        <v>48</v>
      </c>
      <c r="C189" s="36" t="s">
        <v>40</v>
      </c>
      <c r="D189" s="7">
        <v>45140</v>
      </c>
      <c r="E189" s="127">
        <v>242</v>
      </c>
      <c r="F189" s="47" t="s">
        <v>908</v>
      </c>
      <c r="G189" s="36"/>
      <c r="H189" s="10">
        <v>3.25</v>
      </c>
      <c r="I189" s="8"/>
      <c r="J189" s="197"/>
      <c r="K189" s="8"/>
      <c r="L189" s="10">
        <v>1000000</v>
      </c>
      <c r="M189" s="10">
        <v>10000</v>
      </c>
      <c r="N189" s="198" t="s">
        <v>334</v>
      </c>
      <c r="O189" s="199">
        <v>0</v>
      </c>
      <c r="P189" s="124" t="s">
        <v>335</v>
      </c>
      <c r="Q189" s="199"/>
      <c r="R189" s="200" t="s">
        <v>1525</v>
      </c>
      <c r="S189" s="46" t="s">
        <v>1526</v>
      </c>
      <c r="T189" s="203" t="s">
        <v>721</v>
      </c>
      <c r="U189" s="47" t="s">
        <v>1527</v>
      </c>
      <c r="V189" s="33">
        <v>3540</v>
      </c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2.75">
      <c r="A190" s="13">
        <v>188</v>
      </c>
      <c r="B190" s="36" t="s">
        <v>48</v>
      </c>
      <c r="C190" s="36" t="s">
        <v>49</v>
      </c>
      <c r="D190" s="7">
        <v>45140</v>
      </c>
      <c r="E190" s="127">
        <v>2264</v>
      </c>
      <c r="F190" s="47" t="s">
        <v>1528</v>
      </c>
      <c r="G190" s="36"/>
      <c r="H190" s="10">
        <v>93.38</v>
      </c>
      <c r="I190" s="8"/>
      <c r="J190" s="197">
        <v>212.48</v>
      </c>
      <c r="K190" s="8"/>
      <c r="L190" s="10">
        <v>14969841</v>
      </c>
      <c r="M190" s="10">
        <v>231562</v>
      </c>
      <c r="N190" s="198" t="s">
        <v>113</v>
      </c>
      <c r="O190" s="199">
        <v>2</v>
      </c>
      <c r="P190" s="124" t="s">
        <v>147</v>
      </c>
      <c r="Q190" s="199"/>
      <c r="R190" s="200" t="s">
        <v>1529</v>
      </c>
      <c r="S190" s="46" t="s">
        <v>1530</v>
      </c>
      <c r="T190" s="203" t="s">
        <v>605</v>
      </c>
      <c r="U190" s="47" t="s">
        <v>1531</v>
      </c>
      <c r="V190" s="33">
        <v>1798</v>
      </c>
      <c r="W190" s="8"/>
      <c r="X190" s="8"/>
      <c r="Y190" s="8"/>
      <c r="Z190" s="33" t="s">
        <v>1532</v>
      </c>
      <c r="AA190" s="7">
        <v>37307</v>
      </c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2.75">
      <c r="A191" s="13">
        <v>189</v>
      </c>
      <c r="B191" s="36" t="s">
        <v>21</v>
      </c>
      <c r="C191" s="36">
        <v>1959</v>
      </c>
      <c r="D191" s="7">
        <v>45140</v>
      </c>
      <c r="E191" s="127">
        <v>1662</v>
      </c>
      <c r="F191" s="47" t="s">
        <v>558</v>
      </c>
      <c r="G191" s="36"/>
      <c r="H191" s="10">
        <v>116.7</v>
      </c>
      <c r="I191" s="8"/>
      <c r="J191" s="197"/>
      <c r="K191" s="8"/>
      <c r="L191" s="10">
        <v>9004857</v>
      </c>
      <c r="M191" s="10">
        <v>253050</v>
      </c>
      <c r="N191" s="198" t="s">
        <v>113</v>
      </c>
      <c r="O191" s="199">
        <v>1</v>
      </c>
      <c r="P191" s="124" t="s">
        <v>147</v>
      </c>
      <c r="Q191" s="199"/>
      <c r="R191" s="200" t="s">
        <v>1533</v>
      </c>
      <c r="S191" s="46" t="s">
        <v>1534</v>
      </c>
      <c r="T191" s="203" t="s">
        <v>829</v>
      </c>
      <c r="U191" s="47" t="s">
        <v>1535</v>
      </c>
      <c r="V191" s="127">
        <v>4868</v>
      </c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2.75">
      <c r="A192" s="13">
        <v>190</v>
      </c>
      <c r="B192" s="36" t="s">
        <v>21</v>
      </c>
      <c r="C192" s="36">
        <v>1959</v>
      </c>
      <c r="D192" s="7">
        <v>45140</v>
      </c>
      <c r="E192" s="127">
        <v>4</v>
      </c>
      <c r="F192" s="47" t="s">
        <v>1361</v>
      </c>
      <c r="G192" s="36"/>
      <c r="H192" s="10">
        <v>472.34</v>
      </c>
      <c r="I192" s="8"/>
      <c r="J192" s="197"/>
      <c r="K192" s="8"/>
      <c r="L192" s="10">
        <v>49370811</v>
      </c>
      <c r="M192" s="10">
        <v>740562</v>
      </c>
      <c r="N192" s="198" t="s">
        <v>1536</v>
      </c>
      <c r="O192" s="199">
        <v>1</v>
      </c>
      <c r="P192" s="124" t="s">
        <v>154</v>
      </c>
      <c r="Q192" s="199"/>
      <c r="R192" s="200" t="s">
        <v>1537</v>
      </c>
      <c r="S192" s="46" t="s">
        <v>1538</v>
      </c>
      <c r="T192" s="203" t="s">
        <v>788</v>
      </c>
      <c r="U192" s="47" t="s">
        <v>1539</v>
      </c>
      <c r="V192" s="33">
        <v>744</v>
      </c>
      <c r="W192" s="8"/>
      <c r="X192" s="8"/>
      <c r="Y192" s="8"/>
      <c r="Z192" s="33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2.75">
      <c r="A193" s="13">
        <v>191</v>
      </c>
      <c r="B193" s="36" t="s">
        <v>48</v>
      </c>
      <c r="C193" s="36" t="s">
        <v>49</v>
      </c>
      <c r="D193" s="7">
        <v>45140</v>
      </c>
      <c r="E193" s="127">
        <v>1569</v>
      </c>
      <c r="F193" s="47" t="s">
        <v>506</v>
      </c>
      <c r="G193" s="36"/>
      <c r="H193" s="10">
        <v>80.01</v>
      </c>
      <c r="I193" s="8"/>
      <c r="J193" s="197">
        <v>234.3</v>
      </c>
      <c r="K193" s="8"/>
      <c r="L193" s="10">
        <v>40474704</v>
      </c>
      <c r="M193" s="10">
        <v>466678</v>
      </c>
      <c r="N193" s="198" t="s">
        <v>113</v>
      </c>
      <c r="O193" s="199">
        <v>2</v>
      </c>
      <c r="P193" s="124" t="s">
        <v>147</v>
      </c>
      <c r="Q193" s="199"/>
      <c r="R193" s="200" t="s">
        <v>1540</v>
      </c>
      <c r="S193" s="46" t="s">
        <v>1541</v>
      </c>
      <c r="T193" s="203" t="s">
        <v>829</v>
      </c>
      <c r="U193" s="47" t="s">
        <v>510</v>
      </c>
      <c r="V193" s="127">
        <v>5231</v>
      </c>
      <c r="W193" s="8"/>
      <c r="X193" s="8"/>
      <c r="Y193" s="8"/>
      <c r="Z193" s="33" t="s">
        <v>511</v>
      </c>
      <c r="AA193" s="7">
        <v>26935</v>
      </c>
      <c r="AB193" s="34" t="s">
        <v>159</v>
      </c>
      <c r="AC193" s="18">
        <v>27738</v>
      </c>
      <c r="AD193" s="34"/>
      <c r="AE193" s="18"/>
      <c r="AF193" s="34"/>
      <c r="AG193" s="18"/>
      <c r="AH193" s="8"/>
      <c r="AI193" s="8"/>
      <c r="AJ193" s="8"/>
      <c r="AK193" s="8"/>
      <c r="AL193" s="8"/>
      <c r="AM193" s="8"/>
    </row>
    <row r="194" spans="1:39" ht="12.75">
      <c r="A194" s="13">
        <v>192</v>
      </c>
      <c r="B194" s="36" t="s">
        <v>48</v>
      </c>
      <c r="C194" s="36" t="s">
        <v>49</v>
      </c>
      <c r="D194" s="7">
        <v>45141</v>
      </c>
      <c r="E194" s="127">
        <v>1271</v>
      </c>
      <c r="F194" s="47" t="s">
        <v>1238</v>
      </c>
      <c r="G194" s="199"/>
      <c r="H194" s="10">
        <v>36.27</v>
      </c>
      <c r="I194" s="8"/>
      <c r="J194" s="197">
        <v>254.25</v>
      </c>
      <c r="K194" s="8"/>
      <c r="L194" s="10">
        <v>8420950</v>
      </c>
      <c r="M194" s="10">
        <v>258814</v>
      </c>
      <c r="N194" s="198" t="s">
        <v>113</v>
      </c>
      <c r="O194" s="199">
        <v>2</v>
      </c>
      <c r="P194" s="124" t="s">
        <v>147</v>
      </c>
      <c r="Q194" s="199"/>
      <c r="R194" s="200" t="s">
        <v>1542</v>
      </c>
      <c r="S194" s="46" t="s">
        <v>1543</v>
      </c>
      <c r="T194" s="203" t="s">
        <v>829</v>
      </c>
      <c r="U194" s="47" t="s">
        <v>1544</v>
      </c>
      <c r="V194" s="127">
        <v>1078</v>
      </c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2.75">
      <c r="A195" s="13">
        <v>193</v>
      </c>
      <c r="B195" s="36" t="s">
        <v>48</v>
      </c>
      <c r="C195" s="36" t="s">
        <v>40</v>
      </c>
      <c r="D195" s="42">
        <v>45142</v>
      </c>
      <c r="E195" s="127">
        <v>5</v>
      </c>
      <c r="F195" s="47" t="s">
        <v>1545</v>
      </c>
      <c r="G195" s="36"/>
      <c r="H195" s="10">
        <v>3.2</v>
      </c>
      <c r="I195" s="8"/>
      <c r="J195" s="197"/>
      <c r="K195" s="8"/>
      <c r="L195" s="10">
        <v>350000</v>
      </c>
      <c r="M195" s="10">
        <v>3500</v>
      </c>
      <c r="N195" s="198" t="s">
        <v>334</v>
      </c>
      <c r="O195" s="199">
        <v>0</v>
      </c>
      <c r="P195" s="124" t="s">
        <v>335</v>
      </c>
      <c r="Q195" s="199"/>
      <c r="R195" s="200" t="s">
        <v>1312</v>
      </c>
      <c r="S195" s="46" t="s">
        <v>1546</v>
      </c>
      <c r="T195" s="203" t="s">
        <v>788</v>
      </c>
      <c r="U195" s="47" t="s">
        <v>217</v>
      </c>
      <c r="V195" s="33" t="s">
        <v>1547</v>
      </c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2.75">
      <c r="A196" s="13">
        <v>194</v>
      </c>
      <c r="B196" s="36" t="s">
        <v>48</v>
      </c>
      <c r="C196" s="36" t="s">
        <v>40</v>
      </c>
      <c r="D196" s="7">
        <v>45142</v>
      </c>
      <c r="E196" s="127">
        <v>737</v>
      </c>
      <c r="F196" s="47" t="s">
        <v>146</v>
      </c>
      <c r="G196" s="36"/>
      <c r="H196" s="10">
        <v>0</v>
      </c>
      <c r="I196" s="8"/>
      <c r="J196" s="197">
        <v>328</v>
      </c>
      <c r="K196" s="8"/>
      <c r="L196" s="10">
        <v>1270473</v>
      </c>
      <c r="M196" s="10">
        <v>12705</v>
      </c>
      <c r="N196" s="198" t="s">
        <v>429</v>
      </c>
      <c r="O196" s="36">
        <v>2</v>
      </c>
      <c r="P196" s="124" t="s">
        <v>473</v>
      </c>
      <c r="Q196" s="199"/>
      <c r="R196" s="200" t="s">
        <v>1548</v>
      </c>
      <c r="S196" s="46" t="s">
        <v>1549</v>
      </c>
      <c r="T196" s="203" t="s">
        <v>1483</v>
      </c>
      <c r="U196" s="47" t="s">
        <v>421</v>
      </c>
      <c r="V196" s="33">
        <v>539</v>
      </c>
      <c r="W196" s="8"/>
      <c r="X196" s="8"/>
      <c r="Y196" s="8"/>
      <c r="Z196" s="33" t="s">
        <v>1550</v>
      </c>
      <c r="AA196" s="7">
        <v>16032</v>
      </c>
      <c r="AB196" s="34" t="s">
        <v>159</v>
      </c>
      <c r="AC196" s="18">
        <v>16901</v>
      </c>
      <c r="AD196" s="34" t="s">
        <v>1551</v>
      </c>
      <c r="AE196" s="18">
        <v>38434</v>
      </c>
      <c r="AF196" s="34" t="s">
        <v>1552</v>
      </c>
      <c r="AG196" s="18">
        <v>38505</v>
      </c>
      <c r="AH196" s="8"/>
      <c r="AI196" s="8"/>
      <c r="AJ196" s="8"/>
      <c r="AK196" s="8"/>
      <c r="AL196" s="8"/>
      <c r="AM196" s="8"/>
    </row>
    <row r="197" spans="1:39" ht="12.75">
      <c r="A197" s="13">
        <v>195</v>
      </c>
      <c r="B197" s="36" t="s">
        <v>21</v>
      </c>
      <c r="C197" s="36">
        <v>20898</v>
      </c>
      <c r="D197" s="7">
        <v>45142</v>
      </c>
      <c r="E197" s="127">
        <v>6403</v>
      </c>
      <c r="F197" s="47" t="s">
        <v>1450</v>
      </c>
      <c r="G197" s="36"/>
      <c r="H197" s="10">
        <v>83.4</v>
      </c>
      <c r="I197" s="8"/>
      <c r="J197" s="197"/>
      <c r="K197" s="8"/>
      <c r="L197" s="10">
        <v>1615935</v>
      </c>
      <c r="M197" s="10">
        <v>6060</v>
      </c>
      <c r="N197" s="198" t="s">
        <v>113</v>
      </c>
      <c r="O197" s="199">
        <v>1</v>
      </c>
      <c r="P197" s="124" t="s">
        <v>147</v>
      </c>
      <c r="Q197" s="199"/>
      <c r="R197" s="200" t="s">
        <v>1553</v>
      </c>
      <c r="S197" s="46" t="s">
        <v>1554</v>
      </c>
      <c r="T197" s="203" t="s">
        <v>1767</v>
      </c>
      <c r="U197" s="47" t="s">
        <v>1555</v>
      </c>
      <c r="V197" s="33">
        <v>1841</v>
      </c>
      <c r="W197" s="8"/>
      <c r="X197" s="8"/>
      <c r="Y197" s="8"/>
      <c r="Z197" s="127"/>
      <c r="AA197" s="19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2.75">
      <c r="A198" s="13">
        <v>196</v>
      </c>
      <c r="B198" s="36" t="s">
        <v>21</v>
      </c>
      <c r="C198" s="36">
        <v>20898</v>
      </c>
      <c r="D198" s="7">
        <v>45142</v>
      </c>
      <c r="E198" s="127">
        <v>6751</v>
      </c>
      <c r="F198" s="47" t="s">
        <v>1352</v>
      </c>
      <c r="G198" s="36"/>
      <c r="H198" s="10">
        <v>80.28</v>
      </c>
      <c r="I198" s="8"/>
      <c r="J198" s="197"/>
      <c r="K198" s="8"/>
      <c r="L198" s="10">
        <v>18448906</v>
      </c>
      <c r="M198" s="10">
        <v>138367</v>
      </c>
      <c r="N198" s="198" t="s">
        <v>113</v>
      </c>
      <c r="O198" s="199">
        <v>1</v>
      </c>
      <c r="P198" s="124" t="s">
        <v>147</v>
      </c>
      <c r="Q198" s="199"/>
      <c r="R198" s="200" t="s">
        <v>1556</v>
      </c>
      <c r="S198" s="46" t="s">
        <v>1557</v>
      </c>
      <c r="T198" s="203" t="s">
        <v>1768</v>
      </c>
      <c r="U198" s="47" t="s">
        <v>1558</v>
      </c>
      <c r="V198" s="33">
        <v>3949</v>
      </c>
      <c r="W198" s="8"/>
      <c r="X198" s="8"/>
      <c r="Y198" s="8"/>
      <c r="Z198" s="33"/>
      <c r="AA198" s="7"/>
      <c r="AB198" s="34"/>
      <c r="AC198" s="1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2.75">
      <c r="A199" s="13">
        <v>197</v>
      </c>
      <c r="B199" s="36" t="s">
        <v>46</v>
      </c>
      <c r="C199" s="36" t="s">
        <v>42</v>
      </c>
      <c r="D199" s="7">
        <v>45142</v>
      </c>
      <c r="E199" s="127">
        <v>5616</v>
      </c>
      <c r="F199" s="47" t="s">
        <v>1141</v>
      </c>
      <c r="G199" s="199"/>
      <c r="H199" s="10">
        <v>23.45</v>
      </c>
      <c r="I199" s="8"/>
      <c r="J199" s="197">
        <v>449.87</v>
      </c>
      <c r="K199" s="8"/>
      <c r="L199" s="10">
        <v>20405487</v>
      </c>
      <c r="M199" s="10">
        <v>273655</v>
      </c>
      <c r="N199" s="34" t="s">
        <v>113</v>
      </c>
      <c r="O199" s="199">
        <v>2</v>
      </c>
      <c r="P199" s="124" t="s">
        <v>147</v>
      </c>
      <c r="Q199" s="199"/>
      <c r="R199" s="34" t="s">
        <v>1559</v>
      </c>
      <c r="S199" s="46" t="s">
        <v>1560</v>
      </c>
      <c r="T199" s="203" t="s">
        <v>758</v>
      </c>
      <c r="U199" s="47" t="s">
        <v>1561</v>
      </c>
      <c r="V199" s="127">
        <v>1580</v>
      </c>
      <c r="W199" s="8"/>
      <c r="X199" s="8"/>
      <c r="Y199" s="8"/>
      <c r="Z199" s="33" t="s">
        <v>1562</v>
      </c>
      <c r="AA199" s="7">
        <v>19894</v>
      </c>
      <c r="AB199" s="34" t="s">
        <v>159</v>
      </c>
      <c r="AC199" s="18">
        <v>20563</v>
      </c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2.75">
      <c r="A200" s="13">
        <v>198</v>
      </c>
      <c r="B200" s="36" t="s">
        <v>46</v>
      </c>
      <c r="C200" s="36" t="s">
        <v>42</v>
      </c>
      <c r="D200" s="7">
        <v>45145</v>
      </c>
      <c r="E200" s="127">
        <v>809</v>
      </c>
      <c r="F200" s="47" t="s">
        <v>743</v>
      </c>
      <c r="G200" s="36"/>
      <c r="H200" s="10">
        <v>13.73</v>
      </c>
      <c r="I200" s="8"/>
      <c r="J200" s="197">
        <v>287.1</v>
      </c>
      <c r="K200" s="8"/>
      <c r="L200" s="10">
        <v>13327120</v>
      </c>
      <c r="M200" s="10">
        <v>143188</v>
      </c>
      <c r="N200" s="34" t="s">
        <v>113</v>
      </c>
      <c r="O200" s="199">
        <v>2</v>
      </c>
      <c r="P200" s="124" t="s">
        <v>147</v>
      </c>
      <c r="Q200" s="199"/>
      <c r="R200" s="34" t="s">
        <v>1563</v>
      </c>
      <c r="S200" s="46" t="s">
        <v>1564</v>
      </c>
      <c r="T200" s="203" t="s">
        <v>1485</v>
      </c>
      <c r="U200" s="47" t="s">
        <v>1565</v>
      </c>
      <c r="V200" s="33" t="s">
        <v>1566</v>
      </c>
      <c r="W200" s="8"/>
      <c r="X200" s="8"/>
      <c r="Y200" s="8"/>
      <c r="Z200" s="33" t="s">
        <v>1567</v>
      </c>
      <c r="AA200" s="7">
        <v>21142</v>
      </c>
      <c r="AB200" s="34" t="s">
        <v>159</v>
      </c>
      <c r="AC200" s="18">
        <v>22134</v>
      </c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2.75">
      <c r="A201" s="13">
        <v>199</v>
      </c>
      <c r="B201" s="36" t="s">
        <v>48</v>
      </c>
      <c r="C201" s="36" t="s">
        <v>40</v>
      </c>
      <c r="D201" s="7">
        <v>45145</v>
      </c>
      <c r="E201" s="33">
        <v>838</v>
      </c>
      <c r="F201" s="47" t="s">
        <v>205</v>
      </c>
      <c r="G201" s="36"/>
      <c r="H201" s="10">
        <v>0</v>
      </c>
      <c r="I201" s="8"/>
      <c r="J201" s="197">
        <v>260.32</v>
      </c>
      <c r="K201" s="8"/>
      <c r="L201" s="10">
        <v>8845000</v>
      </c>
      <c r="M201" s="10">
        <v>88450</v>
      </c>
      <c r="N201" s="34" t="s">
        <v>503</v>
      </c>
      <c r="O201" s="199">
        <v>2</v>
      </c>
      <c r="P201" s="124" t="s">
        <v>154</v>
      </c>
      <c r="Q201" s="199"/>
      <c r="R201" s="34" t="s">
        <v>1568</v>
      </c>
      <c r="S201" s="46" t="s">
        <v>1569</v>
      </c>
      <c r="T201" s="203" t="s">
        <v>721</v>
      </c>
      <c r="U201" s="47" t="s">
        <v>308</v>
      </c>
      <c r="V201" s="33">
        <v>3116</v>
      </c>
      <c r="W201" s="8"/>
      <c r="X201" s="8"/>
      <c r="Y201" s="8"/>
      <c r="Z201" s="33"/>
      <c r="AA201" s="7"/>
      <c r="AB201" s="34"/>
      <c r="AC201" s="18"/>
      <c r="AD201" s="34"/>
      <c r="AE201" s="71"/>
      <c r="AF201" s="8"/>
      <c r="AG201" s="8"/>
      <c r="AH201" s="8"/>
      <c r="AI201" s="8"/>
      <c r="AJ201" s="8"/>
      <c r="AK201" s="8"/>
      <c r="AL201" s="8"/>
      <c r="AM201" s="8"/>
    </row>
    <row r="202" spans="1:39" ht="12.75">
      <c r="A202" s="13">
        <v>200</v>
      </c>
      <c r="B202" s="36" t="s">
        <v>111</v>
      </c>
      <c r="C202" s="36" t="s">
        <v>39</v>
      </c>
      <c r="D202" s="7">
        <v>45146</v>
      </c>
      <c r="E202" s="127">
        <v>152</v>
      </c>
      <c r="F202" s="47" t="s">
        <v>146</v>
      </c>
      <c r="G202" s="199"/>
      <c r="H202" s="10">
        <v>137.18</v>
      </c>
      <c r="I202" s="8"/>
      <c r="J202" s="197">
        <v>450</v>
      </c>
      <c r="K202" s="8"/>
      <c r="L202" s="10">
        <v>2363531</v>
      </c>
      <c r="M202" s="10">
        <v>185452</v>
      </c>
      <c r="N202" s="34" t="s">
        <v>113</v>
      </c>
      <c r="O202" s="199">
        <v>1</v>
      </c>
      <c r="P202" s="124" t="s">
        <v>147</v>
      </c>
      <c r="Q202" s="199"/>
      <c r="R202" s="34" t="s">
        <v>1570</v>
      </c>
      <c r="S202" s="46" t="s">
        <v>1571</v>
      </c>
      <c r="T202" s="203" t="s">
        <v>654</v>
      </c>
      <c r="U202" s="47" t="s">
        <v>631</v>
      </c>
      <c r="V202" s="127">
        <v>3863</v>
      </c>
      <c r="W202" s="8"/>
      <c r="X202" s="8"/>
      <c r="Y202" s="8"/>
      <c r="Z202" s="33" t="s">
        <v>1572</v>
      </c>
      <c r="AA202" s="7">
        <v>44362</v>
      </c>
      <c r="AB202" s="34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2.75">
      <c r="A203" s="13">
        <v>201</v>
      </c>
      <c r="B203" s="36" t="s">
        <v>21</v>
      </c>
      <c r="C203" s="36">
        <v>1959</v>
      </c>
      <c r="D203" s="7">
        <v>45146</v>
      </c>
      <c r="E203" s="127">
        <v>45</v>
      </c>
      <c r="F203" s="47" t="s">
        <v>506</v>
      </c>
      <c r="G203" s="36"/>
      <c r="H203" s="10">
        <v>143</v>
      </c>
      <c r="I203" s="8"/>
      <c r="J203" s="197"/>
      <c r="K203" s="8"/>
      <c r="L203" s="10">
        <v>32862401</v>
      </c>
      <c r="M203" s="10">
        <v>492936</v>
      </c>
      <c r="N203" s="34" t="s">
        <v>113</v>
      </c>
      <c r="O203" s="199">
        <v>1</v>
      </c>
      <c r="P203" s="124" t="s">
        <v>147</v>
      </c>
      <c r="Q203" s="199"/>
      <c r="R203" s="34" t="s">
        <v>1573</v>
      </c>
      <c r="S203" s="46" t="s">
        <v>1574</v>
      </c>
      <c r="T203" s="203" t="s">
        <v>721</v>
      </c>
      <c r="U203" s="47" t="s">
        <v>1575</v>
      </c>
      <c r="V203" s="33">
        <v>14</v>
      </c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2.75">
      <c r="A204" s="13">
        <v>202</v>
      </c>
      <c r="B204" s="36" t="s">
        <v>21</v>
      </c>
      <c r="C204" s="36">
        <v>20898</v>
      </c>
      <c r="D204" s="7">
        <v>45146</v>
      </c>
      <c r="E204" s="127">
        <v>257</v>
      </c>
      <c r="F204" s="47" t="s">
        <v>630</v>
      </c>
      <c r="G204" s="36"/>
      <c r="H204" s="10">
        <v>42.22</v>
      </c>
      <c r="I204" s="8"/>
      <c r="J204" s="197"/>
      <c r="K204" s="8"/>
      <c r="L204" s="10">
        <v>6929146</v>
      </c>
      <c r="M204" s="10">
        <v>103937</v>
      </c>
      <c r="N204" s="34" t="s">
        <v>1576</v>
      </c>
      <c r="O204" s="199">
        <v>1</v>
      </c>
      <c r="P204" s="124" t="s">
        <v>154</v>
      </c>
      <c r="Q204" s="199"/>
      <c r="R204" s="34" t="s">
        <v>1577</v>
      </c>
      <c r="S204" s="46" t="s">
        <v>1578</v>
      </c>
      <c r="T204" s="203" t="s">
        <v>654</v>
      </c>
      <c r="U204" s="47" t="s">
        <v>1579</v>
      </c>
      <c r="V204" s="33">
        <v>4489</v>
      </c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2.75">
      <c r="A205" s="13">
        <v>203</v>
      </c>
      <c r="B205" s="36" t="s">
        <v>48</v>
      </c>
      <c r="C205" s="36" t="s">
        <v>49</v>
      </c>
      <c r="D205" s="7">
        <v>45146</v>
      </c>
      <c r="E205" s="127">
        <v>852</v>
      </c>
      <c r="F205" s="47" t="s">
        <v>630</v>
      </c>
      <c r="G205" s="36"/>
      <c r="H205" s="10">
        <v>69.79</v>
      </c>
      <c r="I205" s="8"/>
      <c r="J205" s="197">
        <v>2500</v>
      </c>
      <c r="K205" s="8"/>
      <c r="L205" s="10">
        <v>15322774</v>
      </c>
      <c r="M205" s="10">
        <v>160889</v>
      </c>
      <c r="N205" s="34" t="s">
        <v>1255</v>
      </c>
      <c r="O205" s="199">
        <v>2</v>
      </c>
      <c r="P205" s="124" t="s">
        <v>147</v>
      </c>
      <c r="Q205" s="199"/>
      <c r="R205" s="34" t="s">
        <v>1580</v>
      </c>
      <c r="S205" s="46" t="s">
        <v>1581</v>
      </c>
      <c r="T205" s="203" t="s">
        <v>848</v>
      </c>
      <c r="U205" s="47" t="s">
        <v>1490</v>
      </c>
      <c r="V205" s="33">
        <v>831</v>
      </c>
      <c r="W205" s="8"/>
      <c r="X205" s="8"/>
      <c r="Y205" s="8"/>
      <c r="Z205" s="33" t="s">
        <v>1582</v>
      </c>
      <c r="AA205" s="7">
        <v>39106</v>
      </c>
      <c r="AB205" s="34" t="s">
        <v>1583</v>
      </c>
      <c r="AC205" s="18">
        <v>39108</v>
      </c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2.75">
      <c r="A206" s="13">
        <v>204</v>
      </c>
      <c r="B206" s="36" t="s">
        <v>48</v>
      </c>
      <c r="C206" s="36" t="s">
        <v>49</v>
      </c>
      <c r="D206" s="7">
        <v>45147</v>
      </c>
      <c r="E206" s="127">
        <v>1038</v>
      </c>
      <c r="F206" s="47" t="s">
        <v>184</v>
      </c>
      <c r="G206" s="36"/>
      <c r="H206" s="10">
        <v>21.58</v>
      </c>
      <c r="I206" s="8"/>
      <c r="J206" s="197">
        <v>214</v>
      </c>
      <c r="K206" s="8"/>
      <c r="L206" s="10">
        <v>3196106</v>
      </c>
      <c r="M206" s="10">
        <v>47941</v>
      </c>
      <c r="N206" s="34" t="s">
        <v>113</v>
      </c>
      <c r="O206" s="199">
        <v>2</v>
      </c>
      <c r="P206" s="124" t="s">
        <v>147</v>
      </c>
      <c r="Q206" s="199"/>
      <c r="R206" s="34" t="s">
        <v>1584</v>
      </c>
      <c r="S206" s="46" t="s">
        <v>1585</v>
      </c>
      <c r="T206" s="203" t="s">
        <v>721</v>
      </c>
      <c r="U206" s="47" t="s">
        <v>1250</v>
      </c>
      <c r="V206" s="33" t="s">
        <v>1586</v>
      </c>
      <c r="W206" s="8"/>
      <c r="X206" s="8"/>
      <c r="Y206" s="8"/>
      <c r="Z206" s="33" t="s">
        <v>1587</v>
      </c>
      <c r="AA206" s="7">
        <v>18337</v>
      </c>
      <c r="AB206" s="34" t="s">
        <v>1403</v>
      </c>
      <c r="AC206" s="18">
        <v>18805</v>
      </c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2.75">
      <c r="A207" s="13">
        <v>205</v>
      </c>
      <c r="B207" s="36" t="s">
        <v>46</v>
      </c>
      <c r="C207" s="36" t="s">
        <v>42</v>
      </c>
      <c r="D207" s="7">
        <v>45154</v>
      </c>
      <c r="E207" s="127">
        <v>256</v>
      </c>
      <c r="F207" s="47" t="s">
        <v>1235</v>
      </c>
      <c r="G207" s="199"/>
      <c r="H207" s="10">
        <v>83.79</v>
      </c>
      <c r="I207" s="8"/>
      <c r="J207" s="197">
        <v>269.06</v>
      </c>
      <c r="K207" s="8"/>
      <c r="L207" s="10">
        <v>14783572</v>
      </c>
      <c r="M207" s="10">
        <v>221754</v>
      </c>
      <c r="N207" s="34" t="s">
        <v>113</v>
      </c>
      <c r="O207" s="199">
        <v>2</v>
      </c>
      <c r="P207" s="124" t="s">
        <v>147</v>
      </c>
      <c r="Q207" s="199"/>
      <c r="R207" s="34" t="s">
        <v>1588</v>
      </c>
      <c r="S207" s="46" t="s">
        <v>1589</v>
      </c>
      <c r="T207" s="203" t="s">
        <v>654</v>
      </c>
      <c r="U207" s="47" t="s">
        <v>1590</v>
      </c>
      <c r="V207" s="33">
        <v>256</v>
      </c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  <c r="AL207" s="8"/>
      <c r="AM207" s="8"/>
    </row>
    <row r="208" spans="1:39" ht="12.75">
      <c r="A208" s="13">
        <v>206</v>
      </c>
      <c r="B208" s="36" t="s">
        <v>46</v>
      </c>
      <c r="C208" s="36" t="s">
        <v>42</v>
      </c>
      <c r="D208" s="7">
        <v>45154</v>
      </c>
      <c r="E208" s="127">
        <v>256</v>
      </c>
      <c r="F208" s="47" t="s">
        <v>1072</v>
      </c>
      <c r="G208" s="199"/>
      <c r="H208" s="10">
        <v>90.24</v>
      </c>
      <c r="I208" s="8"/>
      <c r="J208" s="197">
        <v>274.2</v>
      </c>
      <c r="K208" s="8"/>
      <c r="L208" s="10">
        <v>15921585</v>
      </c>
      <c r="M208" s="10">
        <v>238824</v>
      </c>
      <c r="N208" s="34" t="s">
        <v>113</v>
      </c>
      <c r="O208" s="199">
        <v>2</v>
      </c>
      <c r="P208" s="124" t="s">
        <v>147</v>
      </c>
      <c r="Q208" s="199"/>
      <c r="R208" s="34" t="s">
        <v>1591</v>
      </c>
      <c r="S208" s="46" t="s">
        <v>1589</v>
      </c>
      <c r="T208" s="203" t="s">
        <v>654</v>
      </c>
      <c r="U208" s="47" t="s">
        <v>1590</v>
      </c>
      <c r="V208" s="127">
        <v>240</v>
      </c>
      <c r="W208" s="8"/>
      <c r="X208" s="8"/>
      <c r="Y208" s="8"/>
      <c r="Z208" s="33" t="s">
        <v>1592</v>
      </c>
      <c r="AA208" s="7">
        <v>25267</v>
      </c>
      <c r="AB208" s="34" t="s">
        <v>159</v>
      </c>
      <c r="AC208" s="18">
        <v>25520</v>
      </c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2.75">
      <c r="A209" s="13">
        <v>207</v>
      </c>
      <c r="B209" s="36" t="s">
        <v>111</v>
      </c>
      <c r="C209" s="36" t="s">
        <v>39</v>
      </c>
      <c r="D209" s="7">
        <v>45154</v>
      </c>
      <c r="E209" s="127">
        <v>6300</v>
      </c>
      <c r="F209" s="47" t="s">
        <v>1593</v>
      </c>
      <c r="G209" s="36"/>
      <c r="H209" s="10">
        <v>50422.78</v>
      </c>
      <c r="I209" s="8"/>
      <c r="J209" s="197">
        <v>10895.93</v>
      </c>
      <c r="K209" s="8"/>
      <c r="L209" s="10">
        <v>101533218</v>
      </c>
      <c r="M209" s="10">
        <v>1598420</v>
      </c>
      <c r="N209" s="34" t="s">
        <v>113</v>
      </c>
      <c r="O209" s="36" t="s">
        <v>1594</v>
      </c>
      <c r="P209" s="124" t="s">
        <v>1595</v>
      </c>
      <c r="Q209" s="199"/>
      <c r="R209" s="34" t="s">
        <v>1596</v>
      </c>
      <c r="S209" s="46" t="s">
        <v>1597</v>
      </c>
      <c r="T209" s="203" t="s">
        <v>1769</v>
      </c>
      <c r="U209" s="47" t="s">
        <v>1598</v>
      </c>
      <c r="V209" s="33" t="s">
        <v>1599</v>
      </c>
      <c r="W209" s="8"/>
      <c r="X209" s="8"/>
      <c r="Y209" s="8"/>
      <c r="Z209" s="33" t="s">
        <v>1600</v>
      </c>
      <c r="AA209" s="7">
        <v>43867</v>
      </c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2.75">
      <c r="A210" s="13">
        <v>208</v>
      </c>
      <c r="B210" s="36" t="s">
        <v>46</v>
      </c>
      <c r="C210" s="36" t="s">
        <v>42</v>
      </c>
      <c r="D210" s="7">
        <v>45154</v>
      </c>
      <c r="E210" s="127">
        <v>5407</v>
      </c>
      <c r="F210" s="47" t="s">
        <v>1347</v>
      </c>
      <c r="G210" s="199"/>
      <c r="H210" s="10">
        <v>131.61</v>
      </c>
      <c r="I210" s="8"/>
      <c r="J210" s="197">
        <v>464.98</v>
      </c>
      <c r="K210" s="8"/>
      <c r="L210" s="10">
        <v>9773698</v>
      </c>
      <c r="M210" s="10">
        <v>97737</v>
      </c>
      <c r="N210" s="34" t="s">
        <v>372</v>
      </c>
      <c r="O210" s="199">
        <v>2</v>
      </c>
      <c r="P210" s="124" t="s">
        <v>154</v>
      </c>
      <c r="Q210" s="199"/>
      <c r="R210" s="34" t="s">
        <v>1601</v>
      </c>
      <c r="S210" s="46" t="s">
        <v>1602</v>
      </c>
      <c r="T210" s="203" t="s">
        <v>1770</v>
      </c>
      <c r="U210" s="47" t="s">
        <v>1603</v>
      </c>
      <c r="V210" s="127">
        <v>288</v>
      </c>
      <c r="W210" s="8"/>
      <c r="X210" s="8"/>
      <c r="Y210" s="8"/>
      <c r="Z210" s="33" t="s">
        <v>1604</v>
      </c>
      <c r="AA210" s="7"/>
      <c r="AB210" s="34" t="s">
        <v>1605</v>
      </c>
      <c r="AC210" s="18">
        <v>41876</v>
      </c>
      <c r="AD210" s="34"/>
      <c r="AE210" s="18"/>
      <c r="AF210" s="8"/>
      <c r="AG210" s="8"/>
      <c r="AH210" s="8"/>
      <c r="AI210" s="8"/>
      <c r="AJ210" s="8"/>
      <c r="AK210" s="8"/>
      <c r="AL210" s="8"/>
      <c r="AM210" s="8"/>
    </row>
    <row r="211" spans="1:39" ht="12.75">
      <c r="A211" s="13">
        <v>209</v>
      </c>
      <c r="B211" s="36" t="s">
        <v>48</v>
      </c>
      <c r="C211" s="36" t="s">
        <v>191</v>
      </c>
      <c r="D211" s="7">
        <v>45154</v>
      </c>
      <c r="E211" s="127">
        <v>4162</v>
      </c>
      <c r="F211" s="47" t="s">
        <v>1141</v>
      </c>
      <c r="G211" s="199"/>
      <c r="H211" s="10">
        <v>58.58</v>
      </c>
      <c r="I211" s="8"/>
      <c r="J211" s="197"/>
      <c r="K211" s="8"/>
      <c r="L211" s="10">
        <v>9391018</v>
      </c>
      <c r="M211" s="10">
        <v>70433</v>
      </c>
      <c r="N211" s="34" t="s">
        <v>113</v>
      </c>
      <c r="O211" s="199">
        <v>2</v>
      </c>
      <c r="P211" s="124" t="s">
        <v>147</v>
      </c>
      <c r="Q211" s="199"/>
      <c r="R211" s="34" t="s">
        <v>1606</v>
      </c>
      <c r="S211" s="46" t="s">
        <v>1607</v>
      </c>
      <c r="T211" s="203" t="s">
        <v>1766</v>
      </c>
      <c r="U211" s="47" t="s">
        <v>1608</v>
      </c>
      <c r="V211" s="127">
        <v>4872</v>
      </c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2.75">
      <c r="A212" s="13">
        <v>210</v>
      </c>
      <c r="B212" s="36" t="s">
        <v>48</v>
      </c>
      <c r="C212" s="36" t="s">
        <v>191</v>
      </c>
      <c r="D212" s="7">
        <v>45154</v>
      </c>
      <c r="E212" s="127">
        <v>4162</v>
      </c>
      <c r="F212" s="47" t="s">
        <v>1072</v>
      </c>
      <c r="G212" s="199"/>
      <c r="H212" s="10">
        <v>44.62</v>
      </c>
      <c r="I212" s="8"/>
      <c r="J212" s="197"/>
      <c r="K212" s="8"/>
      <c r="L212" s="10">
        <v>8269510</v>
      </c>
      <c r="M212" s="10">
        <v>62021</v>
      </c>
      <c r="N212" s="34" t="s">
        <v>113</v>
      </c>
      <c r="O212" s="199">
        <v>2</v>
      </c>
      <c r="P212" s="124" t="s">
        <v>147</v>
      </c>
      <c r="Q212" s="199"/>
      <c r="R212" s="34" t="s">
        <v>1606</v>
      </c>
      <c r="S212" s="46" t="s">
        <v>1607</v>
      </c>
      <c r="T212" s="203" t="s">
        <v>1766</v>
      </c>
      <c r="U212" s="47" t="s">
        <v>1608</v>
      </c>
      <c r="V212" s="33">
        <v>4864</v>
      </c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2.75">
      <c r="A213" s="13">
        <v>212</v>
      </c>
      <c r="B213" s="36" t="s">
        <v>46</v>
      </c>
      <c r="C213" s="36" t="s">
        <v>42</v>
      </c>
      <c r="D213" s="7">
        <v>45159</v>
      </c>
      <c r="E213" s="127">
        <v>1849</v>
      </c>
      <c r="F213" s="47" t="s">
        <v>205</v>
      </c>
      <c r="G213" s="36"/>
      <c r="H213" s="10">
        <v>6.2</v>
      </c>
      <c r="I213" s="8"/>
      <c r="J213" s="197">
        <v>175.5</v>
      </c>
      <c r="K213" s="8"/>
      <c r="L213" s="10">
        <v>52201768</v>
      </c>
      <c r="M213" s="10">
        <v>398690</v>
      </c>
      <c r="N213" s="34" t="s">
        <v>1609</v>
      </c>
      <c r="O213" s="199">
        <v>2</v>
      </c>
      <c r="P213" s="124" t="s">
        <v>1610</v>
      </c>
      <c r="Q213" s="199"/>
      <c r="R213" s="34" t="s">
        <v>1611</v>
      </c>
      <c r="S213" s="46" t="s">
        <v>1612</v>
      </c>
      <c r="T213" s="203" t="s">
        <v>848</v>
      </c>
      <c r="U213" s="47" t="s">
        <v>1356</v>
      </c>
      <c r="V213" s="33" t="s">
        <v>1613</v>
      </c>
      <c r="W213" s="8"/>
      <c r="X213" s="8"/>
      <c r="Y213" s="8"/>
      <c r="Z213" s="33" t="s">
        <v>1614</v>
      </c>
      <c r="AA213" s="7">
        <v>18771</v>
      </c>
      <c r="AB213" s="34" t="s">
        <v>159</v>
      </c>
      <c r="AC213" s="18">
        <v>19081</v>
      </c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2.75">
      <c r="A214" s="13">
        <v>213</v>
      </c>
      <c r="B214" s="36" t="s">
        <v>48</v>
      </c>
      <c r="C214" s="36" t="s">
        <v>49</v>
      </c>
      <c r="D214" s="7">
        <v>45159</v>
      </c>
      <c r="E214" s="127">
        <v>1258</v>
      </c>
      <c r="F214" s="47" t="s">
        <v>184</v>
      </c>
      <c r="G214" s="199"/>
      <c r="H214" s="10">
        <v>81.52</v>
      </c>
      <c r="I214" s="8"/>
      <c r="J214" s="197">
        <v>420</v>
      </c>
      <c r="K214" s="8"/>
      <c r="L214" s="10">
        <v>25551625</v>
      </c>
      <c r="M214" s="10">
        <v>383274</v>
      </c>
      <c r="N214" s="34" t="s">
        <v>113</v>
      </c>
      <c r="O214" s="199">
        <v>2</v>
      </c>
      <c r="P214" s="124" t="s">
        <v>147</v>
      </c>
      <c r="Q214" s="199"/>
      <c r="R214" s="34" t="s">
        <v>1615</v>
      </c>
      <c r="S214" s="46" t="s">
        <v>1616</v>
      </c>
      <c r="T214" s="203" t="s">
        <v>829</v>
      </c>
      <c r="U214" s="47" t="s">
        <v>515</v>
      </c>
      <c r="V214" s="33">
        <v>1067</v>
      </c>
      <c r="W214" s="8"/>
      <c r="X214" s="8"/>
      <c r="Y214" s="8"/>
      <c r="Z214" s="33"/>
      <c r="AA214" s="7"/>
      <c r="AB214" s="34"/>
      <c r="AC214" s="71"/>
      <c r="AD214" s="34"/>
      <c r="AE214" s="18"/>
      <c r="AF214" s="8"/>
      <c r="AG214" s="8"/>
      <c r="AH214" s="8"/>
      <c r="AI214" s="8"/>
      <c r="AJ214" s="8"/>
      <c r="AK214" s="8"/>
      <c r="AL214" s="8"/>
      <c r="AM214" s="8"/>
    </row>
    <row r="215" spans="1:39" ht="12.75">
      <c r="A215" s="13">
        <v>214</v>
      </c>
      <c r="B215" s="36" t="s">
        <v>48</v>
      </c>
      <c r="C215" s="36" t="s">
        <v>40</v>
      </c>
      <c r="D215" s="7">
        <v>45160</v>
      </c>
      <c r="E215" s="127">
        <v>1137</v>
      </c>
      <c r="F215" s="47" t="s">
        <v>371</v>
      </c>
      <c r="G215" s="36"/>
      <c r="H215" s="10">
        <v>0</v>
      </c>
      <c r="I215" s="8"/>
      <c r="J215" s="197">
        <v>365.08</v>
      </c>
      <c r="K215" s="8"/>
      <c r="L215" s="10">
        <v>36026777</v>
      </c>
      <c r="M215" s="10">
        <v>360268</v>
      </c>
      <c r="N215" s="34" t="s">
        <v>153</v>
      </c>
      <c r="O215" s="199">
        <v>2</v>
      </c>
      <c r="P215" s="124" t="s">
        <v>154</v>
      </c>
      <c r="Q215" s="199"/>
      <c r="R215" s="34" t="s">
        <v>516</v>
      </c>
      <c r="S215" s="46" t="s">
        <v>582</v>
      </c>
      <c r="T215" s="203" t="s">
        <v>1483</v>
      </c>
      <c r="U215" s="47" t="s">
        <v>261</v>
      </c>
      <c r="V215" s="33" t="s">
        <v>1617</v>
      </c>
      <c r="W215" s="8"/>
      <c r="X215" s="8"/>
      <c r="Y215" s="8"/>
      <c r="Z215" s="33" t="s">
        <v>1618</v>
      </c>
      <c r="AA215" s="7">
        <v>42209</v>
      </c>
      <c r="AB215" s="34" t="s">
        <v>609</v>
      </c>
      <c r="AC215" s="71">
        <v>42633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2.75">
      <c r="A216" s="13">
        <v>215</v>
      </c>
      <c r="B216" s="36" t="s">
        <v>46</v>
      </c>
      <c r="C216" s="36" t="s">
        <v>42</v>
      </c>
      <c r="D216" s="7">
        <v>45160</v>
      </c>
      <c r="E216" s="127">
        <v>843</v>
      </c>
      <c r="F216" s="47" t="s">
        <v>642</v>
      </c>
      <c r="G216" s="36"/>
      <c r="H216" s="10">
        <v>0</v>
      </c>
      <c r="I216" s="8"/>
      <c r="J216" s="197">
        <v>133.25</v>
      </c>
      <c r="K216" s="8"/>
      <c r="L216" s="10">
        <v>19946018</v>
      </c>
      <c r="M216" s="10">
        <v>199460</v>
      </c>
      <c r="N216" s="34" t="s">
        <v>1619</v>
      </c>
      <c r="O216" s="199">
        <v>1</v>
      </c>
      <c r="P216" s="124" t="s">
        <v>1610</v>
      </c>
      <c r="Q216" s="199"/>
      <c r="R216" s="34" t="s">
        <v>1620</v>
      </c>
      <c r="S216" s="46" t="s">
        <v>1621</v>
      </c>
      <c r="T216" s="203" t="s">
        <v>721</v>
      </c>
      <c r="U216" s="47" t="s">
        <v>257</v>
      </c>
      <c r="V216" s="33">
        <v>3635</v>
      </c>
      <c r="W216" s="8"/>
      <c r="X216" s="8"/>
      <c r="Y216" s="8"/>
      <c r="Z216" s="33" t="s">
        <v>1622</v>
      </c>
      <c r="AA216" s="7">
        <v>34996</v>
      </c>
      <c r="AB216" s="34" t="s">
        <v>1623</v>
      </c>
      <c r="AC216" s="71">
        <v>35094</v>
      </c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2.75">
      <c r="A217" s="13">
        <v>216</v>
      </c>
      <c r="B217" s="36" t="s">
        <v>48</v>
      </c>
      <c r="C217" s="36" t="s">
        <v>40</v>
      </c>
      <c r="D217" s="7">
        <v>45160</v>
      </c>
      <c r="E217" s="127">
        <v>3919</v>
      </c>
      <c r="F217" s="47" t="s">
        <v>1624</v>
      </c>
      <c r="G217" s="199"/>
      <c r="H217" s="10">
        <v>0</v>
      </c>
      <c r="I217" s="8"/>
      <c r="J217" s="197">
        <v>279.03</v>
      </c>
      <c r="K217" s="8"/>
      <c r="L217" s="10">
        <v>12245464</v>
      </c>
      <c r="M217" s="10">
        <v>122455</v>
      </c>
      <c r="N217" s="34" t="s">
        <v>153</v>
      </c>
      <c r="O217" s="199">
        <v>2</v>
      </c>
      <c r="P217" s="124" t="s">
        <v>507</v>
      </c>
      <c r="Q217" s="199"/>
      <c r="R217" s="34" t="s">
        <v>1625</v>
      </c>
      <c r="S217" s="46" t="s">
        <v>1626</v>
      </c>
      <c r="T217" s="203" t="s">
        <v>758</v>
      </c>
      <c r="U217" s="47" t="s">
        <v>217</v>
      </c>
      <c r="V217" s="33" t="s">
        <v>1627</v>
      </c>
      <c r="W217" s="8"/>
      <c r="X217" s="8"/>
      <c r="Y217" s="8"/>
      <c r="Z217" s="33"/>
      <c r="AA217" s="7"/>
      <c r="AB217" s="34"/>
      <c r="AC217" s="34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2.75">
      <c r="A218" s="13">
        <v>217</v>
      </c>
      <c r="B218" s="36" t="s">
        <v>111</v>
      </c>
      <c r="C218" s="36" t="s">
        <v>39</v>
      </c>
      <c r="D218" s="7">
        <v>45160</v>
      </c>
      <c r="E218" s="127">
        <v>6612</v>
      </c>
      <c r="F218" s="47" t="s">
        <v>1628</v>
      </c>
      <c r="G218" s="199"/>
      <c r="H218" s="10">
        <v>100013.41</v>
      </c>
      <c r="I218" s="8"/>
      <c r="J218" s="197">
        <v>18685</v>
      </c>
      <c r="K218" s="8"/>
      <c r="L218" s="10">
        <v>1899968814</v>
      </c>
      <c r="M218" s="10">
        <v>13400504</v>
      </c>
      <c r="N218" s="34" t="s">
        <v>113</v>
      </c>
      <c r="O218" s="36" t="s">
        <v>1629</v>
      </c>
      <c r="P218" s="124" t="s">
        <v>1630</v>
      </c>
      <c r="Q218" s="199"/>
      <c r="R218" s="34" t="s">
        <v>1631</v>
      </c>
      <c r="S218" s="46" t="s">
        <v>1632</v>
      </c>
      <c r="T218" s="203" t="s">
        <v>1484</v>
      </c>
      <c r="U218" s="47" t="s">
        <v>1328</v>
      </c>
      <c r="V218" s="33" t="s">
        <v>1633</v>
      </c>
      <c r="W218" s="8"/>
      <c r="X218" s="8"/>
      <c r="Y218" s="8"/>
      <c r="Z218" s="33" t="s">
        <v>1281</v>
      </c>
      <c r="AA218" s="7">
        <v>44476</v>
      </c>
      <c r="AB218" s="34"/>
      <c r="AC218" s="34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2.75">
      <c r="A219" s="13">
        <v>218</v>
      </c>
      <c r="B219" s="36" t="s">
        <v>21</v>
      </c>
      <c r="C219" s="36">
        <v>1959</v>
      </c>
      <c r="D219" s="7">
        <v>45161</v>
      </c>
      <c r="E219" s="127">
        <v>5813</v>
      </c>
      <c r="F219" s="47" t="s">
        <v>165</v>
      </c>
      <c r="G219" s="199"/>
      <c r="H219" s="10">
        <v>109</v>
      </c>
      <c r="I219" s="8"/>
      <c r="J219" s="197">
        <v>109</v>
      </c>
      <c r="K219" s="8"/>
      <c r="L219" s="10">
        <v>24476666</v>
      </c>
      <c r="M219" s="10">
        <v>392915</v>
      </c>
      <c r="N219" s="34" t="s">
        <v>113</v>
      </c>
      <c r="O219" s="199">
        <v>1</v>
      </c>
      <c r="P219" s="124" t="s">
        <v>147</v>
      </c>
      <c r="Q219" s="199"/>
      <c r="R219" s="34" t="s">
        <v>1634</v>
      </c>
      <c r="S219" s="46" t="s">
        <v>1635</v>
      </c>
      <c r="T219" s="203" t="s">
        <v>856</v>
      </c>
      <c r="U219" s="47" t="s">
        <v>1636</v>
      </c>
      <c r="V219" s="127">
        <v>1405</v>
      </c>
      <c r="W219" s="8"/>
      <c r="X219" s="8"/>
      <c r="Y219" s="8"/>
      <c r="Z219" s="33"/>
      <c r="AA219" s="7"/>
      <c r="AB219" s="34"/>
      <c r="AC219" s="34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2.75">
      <c r="A220" s="13">
        <v>219</v>
      </c>
      <c r="B220" s="42" t="s">
        <v>46</v>
      </c>
      <c r="C220" s="36" t="s">
        <v>50</v>
      </c>
      <c r="D220" s="7">
        <v>45163</v>
      </c>
      <c r="E220" s="127">
        <v>61</v>
      </c>
      <c r="F220" s="47" t="s">
        <v>205</v>
      </c>
      <c r="G220" s="199"/>
      <c r="H220" s="10">
        <v>128</v>
      </c>
      <c r="I220" s="8"/>
      <c r="J220" s="197">
        <v>2536.2</v>
      </c>
      <c r="K220" s="8"/>
      <c r="L220" s="10">
        <v>29415296</v>
      </c>
      <c r="M220" s="10">
        <v>441229</v>
      </c>
      <c r="N220" s="34" t="s">
        <v>1637</v>
      </c>
      <c r="O220" s="199">
        <v>2</v>
      </c>
      <c r="P220" s="124" t="s">
        <v>154</v>
      </c>
      <c r="Q220" s="199"/>
      <c r="R220" s="34" t="s">
        <v>1638</v>
      </c>
      <c r="S220" s="46" t="s">
        <v>1639</v>
      </c>
      <c r="T220" s="203" t="s">
        <v>654</v>
      </c>
      <c r="U220" s="47" t="s">
        <v>217</v>
      </c>
      <c r="V220" s="127">
        <v>4790</v>
      </c>
      <c r="W220" s="8"/>
      <c r="X220" s="8"/>
      <c r="Y220" s="8"/>
      <c r="Z220" s="33" t="s">
        <v>1037</v>
      </c>
      <c r="AA220" s="7">
        <v>40809</v>
      </c>
      <c r="AB220" s="34" t="s">
        <v>1640</v>
      </c>
      <c r="AC220" s="71">
        <v>41487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2.75">
      <c r="A221" s="13">
        <v>220</v>
      </c>
      <c r="B221" s="36" t="s">
        <v>21</v>
      </c>
      <c r="C221" s="42">
        <v>20898</v>
      </c>
      <c r="D221" s="7">
        <v>45163</v>
      </c>
      <c r="E221" s="127">
        <v>5268</v>
      </c>
      <c r="F221" s="47" t="s">
        <v>371</v>
      </c>
      <c r="G221" s="199"/>
      <c r="H221" s="10">
        <v>45.73</v>
      </c>
      <c r="I221" s="8"/>
      <c r="J221" s="197">
        <v>210</v>
      </c>
      <c r="K221" s="8"/>
      <c r="L221" s="10">
        <v>9333934</v>
      </c>
      <c r="M221" s="10">
        <v>140009</v>
      </c>
      <c r="N221" s="34" t="s">
        <v>113</v>
      </c>
      <c r="O221" s="199">
        <v>1</v>
      </c>
      <c r="P221" s="124" t="s">
        <v>147</v>
      </c>
      <c r="Q221" s="199"/>
      <c r="R221" s="34" t="s">
        <v>1641</v>
      </c>
      <c r="S221" s="46" t="s">
        <v>1642</v>
      </c>
      <c r="T221" s="203" t="s">
        <v>1766</v>
      </c>
      <c r="U221" s="47" t="s">
        <v>242</v>
      </c>
      <c r="V221" s="127">
        <v>4926</v>
      </c>
      <c r="W221" s="8"/>
      <c r="X221" s="8"/>
      <c r="Y221" s="8"/>
      <c r="Z221" s="33"/>
      <c r="AA221" s="7"/>
      <c r="AB221" s="34"/>
      <c r="AC221" s="34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2.75">
      <c r="A222" s="13">
        <v>221</v>
      </c>
      <c r="B222" s="36" t="s">
        <v>46</v>
      </c>
      <c r="C222" s="36" t="s">
        <v>39</v>
      </c>
      <c r="D222" s="7">
        <v>45166</v>
      </c>
      <c r="E222" s="127">
        <v>6115</v>
      </c>
      <c r="F222" s="47" t="s">
        <v>313</v>
      </c>
      <c r="G222" s="199"/>
      <c r="H222" s="10">
        <v>14272.92</v>
      </c>
      <c r="I222" s="8"/>
      <c r="J222" s="197">
        <v>552534.49</v>
      </c>
      <c r="K222" s="8"/>
      <c r="L222" s="10">
        <v>5112405217</v>
      </c>
      <c r="M222" s="10">
        <v>53086879</v>
      </c>
      <c r="N222" s="34" t="s">
        <v>1643</v>
      </c>
      <c r="O222" s="199">
        <v>2</v>
      </c>
      <c r="P222" s="124" t="s">
        <v>335</v>
      </c>
      <c r="Q222" s="199"/>
      <c r="R222" s="34" t="s">
        <v>296</v>
      </c>
      <c r="S222" s="46" t="s">
        <v>142</v>
      </c>
      <c r="T222" s="203" t="s">
        <v>1481</v>
      </c>
      <c r="U222" s="47" t="s">
        <v>187</v>
      </c>
      <c r="V222" s="33">
        <v>2001</v>
      </c>
      <c r="W222" s="8"/>
      <c r="X222" s="8"/>
      <c r="Y222" s="8"/>
      <c r="Z222" s="33"/>
      <c r="AA222" s="7"/>
      <c r="AB222" s="34"/>
      <c r="AC222" s="34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2.75">
      <c r="A223" s="13">
        <v>222</v>
      </c>
      <c r="B223" s="36" t="s">
        <v>48</v>
      </c>
      <c r="C223" s="36" t="s">
        <v>191</v>
      </c>
      <c r="D223" s="7">
        <v>45166</v>
      </c>
      <c r="E223" s="127">
        <v>6562</v>
      </c>
      <c r="F223" s="47" t="s">
        <v>390</v>
      </c>
      <c r="G223" s="36"/>
      <c r="H223" s="10">
        <v>42.58</v>
      </c>
      <c r="I223" s="8"/>
      <c r="J223" s="197">
        <v>159.3</v>
      </c>
      <c r="K223" s="8"/>
      <c r="L223" s="10">
        <v>9481949</v>
      </c>
      <c r="M223" s="10">
        <v>71114</v>
      </c>
      <c r="N223" s="34" t="s">
        <v>113</v>
      </c>
      <c r="O223" s="199">
        <v>1</v>
      </c>
      <c r="P223" s="124" t="s">
        <v>147</v>
      </c>
      <c r="Q223" s="199"/>
      <c r="R223" s="34" t="s">
        <v>1644</v>
      </c>
      <c r="S223" s="46" t="s">
        <v>1645</v>
      </c>
      <c r="T223" s="203" t="s">
        <v>860</v>
      </c>
      <c r="U223" s="47" t="s">
        <v>1646</v>
      </c>
      <c r="V223" s="127">
        <v>1727</v>
      </c>
      <c r="W223" s="8"/>
      <c r="X223" s="8"/>
      <c r="Y223" s="8"/>
      <c r="Z223" s="33"/>
      <c r="AA223" s="7"/>
      <c r="AB223" s="34"/>
      <c r="AC223" s="71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2.75">
      <c r="A224" s="13">
        <v>223</v>
      </c>
      <c r="B224" s="36" t="s">
        <v>48</v>
      </c>
      <c r="C224" s="36" t="s">
        <v>40</v>
      </c>
      <c r="D224" s="7">
        <v>45166</v>
      </c>
      <c r="E224" s="127">
        <v>947</v>
      </c>
      <c r="F224" s="47" t="s">
        <v>1647</v>
      </c>
      <c r="G224" s="199"/>
      <c r="H224" s="10">
        <v>98.02</v>
      </c>
      <c r="I224" s="8"/>
      <c r="J224" s="197">
        <v>98.02</v>
      </c>
      <c r="K224" s="8"/>
      <c r="L224" s="10">
        <v>5875000</v>
      </c>
      <c r="M224" s="10">
        <v>58750</v>
      </c>
      <c r="N224" s="34" t="s">
        <v>153</v>
      </c>
      <c r="O224" s="199">
        <v>1</v>
      </c>
      <c r="P224" s="124" t="s">
        <v>507</v>
      </c>
      <c r="Q224" s="199"/>
      <c r="R224" s="34" t="s">
        <v>1648</v>
      </c>
      <c r="S224" s="46" t="s">
        <v>1649</v>
      </c>
      <c r="T224" s="203" t="s">
        <v>788</v>
      </c>
      <c r="U224" s="47" t="s">
        <v>279</v>
      </c>
      <c r="V224" s="33" t="s">
        <v>1650</v>
      </c>
      <c r="W224" s="8"/>
      <c r="X224" s="8"/>
      <c r="Y224" s="8"/>
      <c r="Z224" s="33"/>
      <c r="AA224" s="7"/>
      <c r="AB224" s="34"/>
      <c r="AC224" s="71"/>
      <c r="AD224" s="34"/>
      <c r="AE224" s="18"/>
      <c r="AF224" s="8"/>
      <c r="AG224" s="8"/>
      <c r="AH224" s="8"/>
      <c r="AI224" s="8"/>
      <c r="AJ224" s="8"/>
      <c r="AK224" s="8"/>
      <c r="AL224" s="8"/>
      <c r="AM224" s="8"/>
    </row>
    <row r="225" spans="1:39" ht="12.75">
      <c r="A225" s="13">
        <v>224</v>
      </c>
      <c r="B225" s="36" t="s">
        <v>48</v>
      </c>
      <c r="C225" s="36" t="s">
        <v>40</v>
      </c>
      <c r="D225" s="7">
        <v>45166</v>
      </c>
      <c r="E225" s="127">
        <v>3921</v>
      </c>
      <c r="F225" s="47" t="s">
        <v>1651</v>
      </c>
      <c r="G225" s="199"/>
      <c r="H225" s="10">
        <v>49.29</v>
      </c>
      <c r="I225" s="8"/>
      <c r="J225" s="197">
        <v>49.29</v>
      </c>
      <c r="K225" s="8"/>
      <c r="L225" s="10">
        <v>21458650</v>
      </c>
      <c r="M225" s="10">
        <v>214586</v>
      </c>
      <c r="N225" s="34" t="s">
        <v>153</v>
      </c>
      <c r="O225" s="199">
        <v>1</v>
      </c>
      <c r="P225" s="124" t="s">
        <v>154</v>
      </c>
      <c r="Q225" s="199"/>
      <c r="R225" s="34" t="s">
        <v>1652</v>
      </c>
      <c r="S225" s="46" t="s">
        <v>1653</v>
      </c>
      <c r="T225" s="203" t="s">
        <v>758</v>
      </c>
      <c r="U225" s="47" t="s">
        <v>217</v>
      </c>
      <c r="V225" s="33" t="s">
        <v>1654</v>
      </c>
      <c r="W225" s="8"/>
      <c r="X225" s="8"/>
      <c r="Y225" s="8"/>
      <c r="Z225" s="33" t="s">
        <v>1655</v>
      </c>
      <c r="AA225" s="7">
        <v>41304</v>
      </c>
      <c r="AB225" s="34" t="s">
        <v>1656</v>
      </c>
      <c r="AC225" s="18">
        <v>42579</v>
      </c>
      <c r="AD225" s="34"/>
      <c r="AE225" s="18"/>
      <c r="AF225" s="34"/>
      <c r="AG225" s="18"/>
      <c r="AH225" s="8"/>
      <c r="AI225" s="8"/>
      <c r="AJ225" s="8"/>
      <c r="AK225" s="8"/>
      <c r="AL225" s="8"/>
      <c r="AM225" s="8"/>
    </row>
    <row r="226" spans="1:39" ht="12.75">
      <c r="A226" s="13">
        <v>225</v>
      </c>
      <c r="B226" s="36" t="s">
        <v>21</v>
      </c>
      <c r="C226" s="36">
        <v>20898</v>
      </c>
      <c r="D226" s="7">
        <v>45168</v>
      </c>
      <c r="E226" s="127">
        <v>6466</v>
      </c>
      <c r="F226" s="47" t="s">
        <v>908</v>
      </c>
      <c r="G226" s="199"/>
      <c r="H226" s="10">
        <v>46.73</v>
      </c>
      <c r="I226" s="8"/>
      <c r="J226" s="197">
        <v>88.62</v>
      </c>
      <c r="K226" s="8"/>
      <c r="L226" s="10">
        <v>10765908</v>
      </c>
      <c r="M226" s="10">
        <v>80744</v>
      </c>
      <c r="N226" s="34" t="s">
        <v>113</v>
      </c>
      <c r="O226" s="199">
        <v>1</v>
      </c>
      <c r="P226" s="124" t="s">
        <v>147</v>
      </c>
      <c r="Q226" s="199"/>
      <c r="R226" s="34" t="s">
        <v>1657</v>
      </c>
      <c r="S226" s="46" t="s">
        <v>1658</v>
      </c>
      <c r="T226" s="203" t="s">
        <v>860</v>
      </c>
      <c r="U226" s="47" t="s">
        <v>1659</v>
      </c>
      <c r="V226" s="127">
        <v>4506</v>
      </c>
      <c r="W226" s="8"/>
      <c r="X226" s="8"/>
      <c r="Y226" s="8"/>
      <c r="Z226" s="33"/>
      <c r="AA226" s="7"/>
      <c r="AB226" s="34"/>
      <c r="AC226" s="71"/>
      <c r="AD226" s="71"/>
      <c r="AE226" s="18"/>
      <c r="AF226" s="34"/>
      <c r="AG226" s="18"/>
      <c r="AH226" s="34"/>
      <c r="AI226" s="18"/>
      <c r="AJ226" s="34"/>
      <c r="AK226" s="18"/>
      <c r="AL226" s="34"/>
      <c r="AM226" s="18"/>
    </row>
    <row r="227" spans="1:39" ht="12.75">
      <c r="A227" s="13">
        <v>226</v>
      </c>
      <c r="B227" s="36" t="s">
        <v>21</v>
      </c>
      <c r="C227" s="36">
        <v>20898</v>
      </c>
      <c r="D227" s="7">
        <v>45168</v>
      </c>
      <c r="E227" s="127">
        <v>6268</v>
      </c>
      <c r="F227" s="47" t="s">
        <v>512</v>
      </c>
      <c r="G227" s="199"/>
      <c r="H227" s="10">
        <v>137.44</v>
      </c>
      <c r="I227" s="8"/>
      <c r="J227" s="197">
        <v>88.44</v>
      </c>
      <c r="K227" s="8"/>
      <c r="L227" s="10">
        <v>27273007</v>
      </c>
      <c r="M227" s="10">
        <v>204548</v>
      </c>
      <c r="N227" s="34" t="s">
        <v>113</v>
      </c>
      <c r="O227" s="199">
        <v>2</v>
      </c>
      <c r="P227" s="124" t="s">
        <v>147</v>
      </c>
      <c r="Q227" s="199"/>
      <c r="R227" s="34" t="s">
        <v>1660</v>
      </c>
      <c r="S227" s="46" t="s">
        <v>1661</v>
      </c>
      <c r="T227" s="203" t="s">
        <v>860</v>
      </c>
      <c r="U227" s="47" t="s">
        <v>1041</v>
      </c>
      <c r="V227" s="33">
        <v>1549</v>
      </c>
      <c r="W227" s="8"/>
      <c r="X227" s="8"/>
      <c r="Y227" s="8"/>
      <c r="Z227" s="33"/>
      <c r="AA227" s="7"/>
      <c r="AB227" s="34"/>
      <c r="AC227" s="18"/>
      <c r="AD227" s="34"/>
      <c r="AE227" s="18"/>
      <c r="AF227" s="34"/>
      <c r="AG227" s="18"/>
      <c r="AH227" s="8"/>
      <c r="AI227" s="8"/>
      <c r="AJ227" s="8"/>
      <c r="AK227" s="8"/>
      <c r="AL227" s="8"/>
      <c r="AM227" s="8"/>
    </row>
    <row r="228" spans="1:39" ht="12.75">
      <c r="A228" s="13">
        <v>227</v>
      </c>
      <c r="B228" s="36" t="s">
        <v>48</v>
      </c>
      <c r="C228" s="36" t="s">
        <v>40</v>
      </c>
      <c r="D228" s="7">
        <v>45168</v>
      </c>
      <c r="E228" s="127">
        <v>2862</v>
      </c>
      <c r="F228" s="47" t="s">
        <v>403</v>
      </c>
      <c r="G228" s="36"/>
      <c r="H228" s="10">
        <v>123</v>
      </c>
      <c r="I228" s="8"/>
      <c r="J228" s="197">
        <v>296.8</v>
      </c>
      <c r="K228" s="8"/>
      <c r="L228" s="10">
        <v>2873850</v>
      </c>
      <c r="M228" s="10">
        <v>154886</v>
      </c>
      <c r="N228" s="34" t="s">
        <v>113</v>
      </c>
      <c r="O228" s="199">
        <v>2</v>
      </c>
      <c r="P228" s="124" t="s">
        <v>147</v>
      </c>
      <c r="Q228" s="199"/>
      <c r="R228" s="34" t="s">
        <v>1662</v>
      </c>
      <c r="S228" s="46" t="s">
        <v>1663</v>
      </c>
      <c r="T228" s="203" t="s">
        <v>636</v>
      </c>
      <c r="U228" s="47" t="s">
        <v>168</v>
      </c>
      <c r="V228" s="127">
        <v>1838</v>
      </c>
      <c r="W228" s="8"/>
      <c r="X228" s="8"/>
      <c r="Y228" s="8"/>
      <c r="Z228" s="33" t="s">
        <v>1664</v>
      </c>
      <c r="AA228" s="7">
        <v>19635</v>
      </c>
      <c r="AB228" s="34" t="s">
        <v>1665</v>
      </c>
      <c r="AC228" s="18"/>
      <c r="AD228" s="34"/>
      <c r="AE228" s="18"/>
      <c r="AF228" s="34"/>
      <c r="AG228" s="18"/>
      <c r="AH228" s="8"/>
      <c r="AI228" s="8"/>
      <c r="AJ228" s="8"/>
      <c r="AK228" s="8"/>
      <c r="AL228" s="8"/>
      <c r="AM228" s="8"/>
    </row>
    <row r="229" spans="1:39" ht="12.75">
      <c r="A229" s="13">
        <v>228</v>
      </c>
      <c r="B229" s="36" t="s">
        <v>48</v>
      </c>
      <c r="C229" s="36" t="s">
        <v>40</v>
      </c>
      <c r="D229" s="7">
        <v>45168</v>
      </c>
      <c r="E229" s="127">
        <v>3932</v>
      </c>
      <c r="F229" s="47" t="s">
        <v>313</v>
      </c>
      <c r="G229" s="199"/>
      <c r="H229" s="10">
        <v>293.8</v>
      </c>
      <c r="I229" s="8"/>
      <c r="J229" s="197">
        <v>258</v>
      </c>
      <c r="K229" s="8"/>
      <c r="L229" s="10">
        <v>14340000</v>
      </c>
      <c r="M229" s="10">
        <v>143400</v>
      </c>
      <c r="N229" s="34" t="s">
        <v>153</v>
      </c>
      <c r="O229" s="199">
        <v>2</v>
      </c>
      <c r="P229" s="124" t="s">
        <v>154</v>
      </c>
      <c r="Q229" s="199"/>
      <c r="R229" s="34" t="s">
        <v>1669</v>
      </c>
      <c r="S229" s="46" t="s">
        <v>1666</v>
      </c>
      <c r="T229" s="203" t="s">
        <v>1771</v>
      </c>
      <c r="U229" s="47" t="s">
        <v>217</v>
      </c>
      <c r="V229" s="127">
        <v>2771</v>
      </c>
      <c r="W229" s="8"/>
      <c r="X229" s="8"/>
      <c r="Y229" s="8"/>
      <c r="Z229" s="33" t="s">
        <v>1667</v>
      </c>
      <c r="AA229" s="7">
        <v>42034</v>
      </c>
      <c r="AB229" s="34" t="s">
        <v>1668</v>
      </c>
      <c r="AC229" s="18">
        <v>42110</v>
      </c>
      <c r="AD229" s="34"/>
      <c r="AE229" s="18"/>
      <c r="AF229" s="34"/>
      <c r="AG229" s="18"/>
      <c r="AH229" s="8"/>
      <c r="AI229" s="8"/>
      <c r="AJ229" s="8"/>
      <c r="AK229" s="8"/>
      <c r="AL229" s="8"/>
      <c r="AM229" s="8"/>
    </row>
    <row r="230" spans="1:39" ht="12.75">
      <c r="A230" s="13">
        <v>229</v>
      </c>
      <c r="B230" s="36" t="s">
        <v>48</v>
      </c>
      <c r="C230" s="36" t="s">
        <v>40</v>
      </c>
      <c r="D230" s="7">
        <v>45169</v>
      </c>
      <c r="E230" s="127">
        <v>1552</v>
      </c>
      <c r="F230" s="47" t="s">
        <v>226</v>
      </c>
      <c r="G230" s="199"/>
      <c r="H230" s="10">
        <v>4.75</v>
      </c>
      <c r="I230" s="8"/>
      <c r="J230" s="197"/>
      <c r="K230" s="8"/>
      <c r="L230" s="10">
        <v>523600</v>
      </c>
      <c r="M230" s="10">
        <v>5236</v>
      </c>
      <c r="N230" s="34" t="s">
        <v>334</v>
      </c>
      <c r="O230" s="199">
        <v>0</v>
      </c>
      <c r="P230" s="124" t="s">
        <v>335</v>
      </c>
      <c r="Q230" s="199"/>
      <c r="R230" s="34" t="s">
        <v>1670</v>
      </c>
      <c r="S230" s="46" t="s">
        <v>1671</v>
      </c>
      <c r="T230" s="203" t="s">
        <v>848</v>
      </c>
      <c r="U230" s="47" t="s">
        <v>1126</v>
      </c>
      <c r="V230" s="33" t="s">
        <v>1672</v>
      </c>
      <c r="W230" s="8"/>
      <c r="X230" s="8"/>
      <c r="Y230" s="8"/>
      <c r="Z230" s="33"/>
      <c r="AA230" s="7"/>
      <c r="AB230" s="34"/>
      <c r="AC230" s="18"/>
      <c r="AD230" s="34"/>
      <c r="AE230" s="18"/>
      <c r="AF230" s="34"/>
      <c r="AG230" s="18"/>
      <c r="AH230" s="8"/>
      <c r="AI230" s="8"/>
      <c r="AJ230" s="8"/>
      <c r="AK230" s="8"/>
      <c r="AL230" s="8"/>
      <c r="AM230" s="8"/>
    </row>
    <row r="231" spans="1:39" ht="12.75">
      <c r="A231" s="13">
        <v>230</v>
      </c>
      <c r="B231" s="42" t="s">
        <v>111</v>
      </c>
      <c r="C231" s="36" t="s">
        <v>39</v>
      </c>
      <c r="D231" s="7">
        <v>45173</v>
      </c>
      <c r="E231" s="127">
        <v>6612</v>
      </c>
      <c r="F231" s="47" t="s">
        <v>1772</v>
      </c>
      <c r="G231" s="36"/>
      <c r="H231" s="10">
        <v>11153.79</v>
      </c>
      <c r="I231" s="8"/>
      <c r="J231" s="197">
        <v>2036.52</v>
      </c>
      <c r="K231" s="8"/>
      <c r="L231" s="10">
        <v>198378517</v>
      </c>
      <c r="M231" s="10">
        <v>1643321</v>
      </c>
      <c r="N231" s="34" t="s">
        <v>113</v>
      </c>
      <c r="O231" s="36">
        <v>116</v>
      </c>
      <c r="P231" s="124" t="s">
        <v>1773</v>
      </c>
      <c r="Q231" s="199"/>
      <c r="R231" s="34" t="s">
        <v>1774</v>
      </c>
      <c r="S231" s="46" t="s">
        <v>670</v>
      </c>
      <c r="T231" s="203" t="s">
        <v>1484</v>
      </c>
      <c r="U231" s="47" t="s">
        <v>1328</v>
      </c>
      <c r="V231" s="33" t="s">
        <v>1775</v>
      </c>
      <c r="W231" s="8"/>
      <c r="X231" s="8"/>
      <c r="Y231" s="8"/>
      <c r="Z231" s="33" t="s">
        <v>1746</v>
      </c>
      <c r="AA231" s="7">
        <v>43795</v>
      </c>
      <c r="AB231" s="34"/>
      <c r="AC231" s="18"/>
      <c r="AD231" s="34"/>
      <c r="AE231" s="18"/>
      <c r="AF231" s="34"/>
      <c r="AG231" s="18"/>
      <c r="AH231" s="8"/>
      <c r="AI231" s="8"/>
      <c r="AJ231" s="8"/>
      <c r="AK231" s="8"/>
      <c r="AL231" s="8"/>
      <c r="AM231" s="8"/>
    </row>
    <row r="232" spans="1:39" ht="12.75">
      <c r="A232" s="13">
        <v>231</v>
      </c>
      <c r="B232" s="36" t="s">
        <v>48</v>
      </c>
      <c r="C232" s="36" t="s">
        <v>40</v>
      </c>
      <c r="D232" s="7">
        <v>45173</v>
      </c>
      <c r="E232" s="127">
        <v>1862</v>
      </c>
      <c r="F232" s="47" t="s">
        <v>871</v>
      </c>
      <c r="G232" s="199"/>
      <c r="H232" s="10">
        <v>188.93</v>
      </c>
      <c r="I232" s="8"/>
      <c r="J232" s="197">
        <v>332.3</v>
      </c>
      <c r="K232" s="8"/>
      <c r="L232" s="10">
        <v>270739</v>
      </c>
      <c r="M232" s="10">
        <v>129105</v>
      </c>
      <c r="N232" s="34" t="s">
        <v>429</v>
      </c>
      <c r="O232" s="199">
        <v>1</v>
      </c>
      <c r="P232" s="124" t="s">
        <v>1776</v>
      </c>
      <c r="Q232" s="199"/>
      <c r="R232" s="34" t="s">
        <v>1779</v>
      </c>
      <c r="S232" s="46" t="s">
        <v>1777</v>
      </c>
      <c r="T232" s="203" t="s">
        <v>829</v>
      </c>
      <c r="U232" s="47" t="s">
        <v>1778</v>
      </c>
      <c r="V232" s="127">
        <v>1294</v>
      </c>
      <c r="W232" s="8"/>
      <c r="X232" s="8"/>
      <c r="Y232" s="8"/>
      <c r="Z232" s="33"/>
      <c r="AA232" s="7"/>
      <c r="AB232" s="34"/>
      <c r="AC232" s="18"/>
      <c r="AD232" s="34"/>
      <c r="AE232" s="18"/>
      <c r="AF232" s="34"/>
      <c r="AG232" s="18"/>
      <c r="AH232" s="8"/>
      <c r="AI232" s="8"/>
      <c r="AJ232" s="8"/>
      <c r="AK232" s="8"/>
      <c r="AL232" s="8"/>
      <c r="AM232" s="8"/>
    </row>
    <row r="233" spans="1:39" ht="12.75">
      <c r="A233" s="13">
        <v>232</v>
      </c>
      <c r="B233" s="36" t="s">
        <v>48</v>
      </c>
      <c r="C233" s="36" t="s">
        <v>40</v>
      </c>
      <c r="D233" s="7">
        <v>45173</v>
      </c>
      <c r="E233" s="127">
        <v>69</v>
      </c>
      <c r="F233" s="47" t="s">
        <v>411</v>
      </c>
      <c r="G233" s="199"/>
      <c r="H233" s="10">
        <v>159.15</v>
      </c>
      <c r="I233" s="8"/>
      <c r="J233" s="197">
        <v>366.95</v>
      </c>
      <c r="K233" s="8"/>
      <c r="L233" s="10">
        <v>5376046</v>
      </c>
      <c r="M233" s="10">
        <v>53761</v>
      </c>
      <c r="N233" s="34" t="s">
        <v>153</v>
      </c>
      <c r="O233" s="199">
        <v>1</v>
      </c>
      <c r="P233" s="124" t="s">
        <v>154</v>
      </c>
      <c r="Q233" s="199"/>
      <c r="R233" s="34" t="s">
        <v>1780</v>
      </c>
      <c r="S233" s="46" t="s">
        <v>1781</v>
      </c>
      <c r="T233" s="203" t="s">
        <v>853</v>
      </c>
      <c r="U233" s="47" t="s">
        <v>217</v>
      </c>
      <c r="V233" s="127">
        <v>5462</v>
      </c>
      <c r="W233" s="8"/>
      <c r="X233" s="8"/>
      <c r="Y233" s="8"/>
      <c r="Z233" s="33"/>
      <c r="AA233" s="7"/>
      <c r="AB233" s="34"/>
      <c r="AC233" s="18"/>
      <c r="AD233" s="34"/>
      <c r="AE233" s="18"/>
      <c r="AF233" s="34"/>
      <c r="AG233" s="18"/>
      <c r="AH233" s="8"/>
      <c r="AI233" s="8"/>
      <c r="AJ233" s="8"/>
      <c r="AK233" s="8"/>
      <c r="AL233" s="8"/>
      <c r="AM233" s="8"/>
    </row>
    <row r="234" spans="1:39" ht="12.75">
      <c r="A234" s="13">
        <v>233</v>
      </c>
      <c r="B234" s="42" t="s">
        <v>48</v>
      </c>
      <c r="C234" s="36" t="s">
        <v>49</v>
      </c>
      <c r="D234" s="42">
        <v>45173</v>
      </c>
      <c r="E234" s="127">
        <v>4056</v>
      </c>
      <c r="F234" s="47" t="s">
        <v>451</v>
      </c>
      <c r="G234" s="36"/>
      <c r="H234" s="10">
        <v>160.71</v>
      </c>
      <c r="I234" s="8"/>
      <c r="J234" s="197">
        <v>521</v>
      </c>
      <c r="K234" s="8"/>
      <c r="L234" s="10">
        <v>397018</v>
      </c>
      <c r="M234" s="10">
        <v>39706</v>
      </c>
      <c r="N234" s="34" t="s">
        <v>1782</v>
      </c>
      <c r="O234" s="199">
        <v>1</v>
      </c>
      <c r="P234" s="124" t="s">
        <v>154</v>
      </c>
      <c r="Q234" s="199"/>
      <c r="R234" s="34" t="s">
        <v>1783</v>
      </c>
      <c r="S234" s="46" t="s">
        <v>1784</v>
      </c>
      <c r="T234" s="203" t="s">
        <v>1891</v>
      </c>
      <c r="U234" s="47" t="s">
        <v>464</v>
      </c>
      <c r="V234" s="127">
        <v>194</v>
      </c>
      <c r="W234" s="8"/>
      <c r="X234" s="8"/>
      <c r="Y234" s="8"/>
      <c r="Z234" s="33"/>
      <c r="AA234" s="7"/>
      <c r="AB234" s="34"/>
      <c r="AC234" s="18"/>
      <c r="AD234" s="34"/>
      <c r="AE234" s="18"/>
      <c r="AF234" s="34"/>
      <c r="AG234" s="18"/>
      <c r="AH234" s="8"/>
      <c r="AI234" s="8"/>
      <c r="AJ234" s="8"/>
      <c r="AK234" s="8"/>
      <c r="AL234" s="8"/>
      <c r="AM234" s="8"/>
    </row>
    <row r="235" spans="1:39" ht="12.75">
      <c r="A235" s="13">
        <v>234</v>
      </c>
      <c r="B235" s="36" t="s">
        <v>111</v>
      </c>
      <c r="C235" s="36" t="s">
        <v>50</v>
      </c>
      <c r="D235" s="7">
        <v>45174</v>
      </c>
      <c r="E235" s="127">
        <v>3958</v>
      </c>
      <c r="F235" s="47" t="s">
        <v>512</v>
      </c>
      <c r="G235" s="36"/>
      <c r="H235" s="10">
        <v>113.82</v>
      </c>
      <c r="I235" s="8"/>
      <c r="J235" s="197">
        <v>675</v>
      </c>
      <c r="K235" s="8"/>
      <c r="L235" s="10">
        <v>19000000</v>
      </c>
      <c r="M235" s="10">
        <v>425587</v>
      </c>
      <c r="N235" s="34" t="s">
        <v>113</v>
      </c>
      <c r="O235" s="199">
        <v>1</v>
      </c>
      <c r="P235" s="124" t="s">
        <v>1785</v>
      </c>
      <c r="Q235" s="199"/>
      <c r="R235" s="34" t="s">
        <v>1786</v>
      </c>
      <c r="S235" s="46" t="s">
        <v>1787</v>
      </c>
      <c r="T235" s="203" t="s">
        <v>1891</v>
      </c>
      <c r="U235" s="47" t="s">
        <v>1788</v>
      </c>
      <c r="V235" s="127">
        <v>121</v>
      </c>
      <c r="W235" s="8"/>
      <c r="X235" s="8"/>
      <c r="Y235" s="8"/>
      <c r="Z235" s="33" t="s">
        <v>1789</v>
      </c>
      <c r="AA235" s="7">
        <v>44144</v>
      </c>
      <c r="AB235" s="34"/>
      <c r="AC235" s="18"/>
      <c r="AD235" s="34"/>
      <c r="AE235" s="18"/>
      <c r="AF235" s="34"/>
      <c r="AG235" s="18"/>
      <c r="AH235" s="8"/>
      <c r="AI235" s="8"/>
      <c r="AJ235" s="8"/>
      <c r="AK235" s="8"/>
      <c r="AL235" s="8"/>
      <c r="AM235" s="8"/>
    </row>
    <row r="236" spans="1:39" ht="12.75">
      <c r="A236" s="13">
        <v>235</v>
      </c>
      <c r="B236" s="36" t="s">
        <v>111</v>
      </c>
      <c r="C236" s="36" t="s">
        <v>39</v>
      </c>
      <c r="D236" s="7">
        <v>45176</v>
      </c>
      <c r="E236" s="127">
        <v>871</v>
      </c>
      <c r="F236" s="47" t="s">
        <v>316</v>
      </c>
      <c r="G236" s="199"/>
      <c r="H236" s="10">
        <v>7355.92</v>
      </c>
      <c r="I236" s="8"/>
      <c r="J236" s="197">
        <v>2139.4</v>
      </c>
      <c r="K236" s="8"/>
      <c r="L236" s="10">
        <v>145549700</v>
      </c>
      <c r="M236" s="10">
        <v>1584429</v>
      </c>
      <c r="N236" s="34" t="s">
        <v>113</v>
      </c>
      <c r="O236" s="199">
        <v>5</v>
      </c>
      <c r="P236" s="124" t="s">
        <v>1790</v>
      </c>
      <c r="Q236" s="199"/>
      <c r="R236" s="34" t="s">
        <v>266</v>
      </c>
      <c r="S236" s="46" t="s">
        <v>1791</v>
      </c>
      <c r="T236" s="203" t="s">
        <v>829</v>
      </c>
      <c r="U236" s="47" t="s">
        <v>308</v>
      </c>
      <c r="V236" s="127">
        <v>5520</v>
      </c>
      <c r="W236" s="8"/>
      <c r="X236" s="8"/>
      <c r="Y236" s="8"/>
      <c r="Z236" s="33" t="s">
        <v>1792</v>
      </c>
      <c r="AA236" s="7">
        <v>43775</v>
      </c>
      <c r="AB236" s="34"/>
      <c r="AC236" s="18"/>
      <c r="AD236" s="34"/>
      <c r="AE236" s="18"/>
      <c r="AF236" s="34"/>
      <c r="AG236" s="18"/>
      <c r="AH236" s="8"/>
      <c r="AI236" s="8"/>
      <c r="AJ236" s="8"/>
      <c r="AK236" s="8"/>
      <c r="AL236" s="8"/>
      <c r="AM236" s="8"/>
    </row>
    <row r="237" spans="1:39" ht="12.75">
      <c r="A237" s="13">
        <v>236</v>
      </c>
      <c r="B237" s="36" t="s">
        <v>111</v>
      </c>
      <c r="C237" s="36" t="s">
        <v>39</v>
      </c>
      <c r="D237" s="7">
        <v>45177</v>
      </c>
      <c r="E237" s="127">
        <v>3926</v>
      </c>
      <c r="F237" s="47" t="s">
        <v>165</v>
      </c>
      <c r="G237" s="199"/>
      <c r="H237" s="10">
        <v>20297.96</v>
      </c>
      <c r="I237" s="8"/>
      <c r="J237" s="197">
        <v>2347.54</v>
      </c>
      <c r="K237" s="8"/>
      <c r="L237" s="10">
        <v>1479217831</v>
      </c>
      <c r="M237" s="10">
        <v>8623903</v>
      </c>
      <c r="N237" s="34" t="s">
        <v>113</v>
      </c>
      <c r="O237" s="199">
        <v>23</v>
      </c>
      <c r="P237" s="124" t="s">
        <v>1793</v>
      </c>
      <c r="Q237" s="199"/>
      <c r="R237" s="34" t="s">
        <v>1794</v>
      </c>
      <c r="S237" s="46" t="s">
        <v>1795</v>
      </c>
      <c r="T237" s="203" t="s">
        <v>758</v>
      </c>
      <c r="U237" s="47" t="s">
        <v>217</v>
      </c>
      <c r="V237" s="33">
        <v>2177</v>
      </c>
      <c r="W237" s="8"/>
      <c r="X237" s="8"/>
      <c r="Y237" s="8"/>
      <c r="Z237" s="33" t="s">
        <v>1796</v>
      </c>
      <c r="AA237" s="7">
        <v>44018</v>
      </c>
      <c r="AB237" s="34"/>
      <c r="AC237" s="18"/>
      <c r="AD237" s="34"/>
      <c r="AE237" s="18"/>
      <c r="AF237" s="34"/>
      <c r="AG237" s="18"/>
      <c r="AH237" s="8"/>
      <c r="AI237" s="8"/>
      <c r="AJ237" s="8"/>
      <c r="AK237" s="8"/>
      <c r="AL237" s="8"/>
      <c r="AM237" s="8"/>
    </row>
    <row r="238" spans="1:39" ht="12.75">
      <c r="A238" s="13">
        <v>237</v>
      </c>
      <c r="B238" s="36" t="s">
        <v>111</v>
      </c>
      <c r="C238" s="36" t="s">
        <v>39</v>
      </c>
      <c r="D238" s="7">
        <v>45177</v>
      </c>
      <c r="E238" s="127">
        <v>6512</v>
      </c>
      <c r="F238" s="47" t="s">
        <v>1797</v>
      </c>
      <c r="G238" s="36"/>
      <c r="H238" s="10">
        <v>19051.19</v>
      </c>
      <c r="I238" s="8"/>
      <c r="J238" s="197">
        <v>5592.6</v>
      </c>
      <c r="K238" s="8"/>
      <c r="L238" s="10">
        <v>188696005</v>
      </c>
      <c r="M238" s="10">
        <v>1940886</v>
      </c>
      <c r="N238" s="34" t="s">
        <v>113</v>
      </c>
      <c r="O238" s="199">
        <v>15</v>
      </c>
      <c r="P238" s="124" t="s">
        <v>1798</v>
      </c>
      <c r="Q238" s="199"/>
      <c r="R238" s="34" t="s">
        <v>1147</v>
      </c>
      <c r="S238" s="46" t="s">
        <v>1035</v>
      </c>
      <c r="T238" s="203" t="s">
        <v>1484</v>
      </c>
      <c r="U238" s="47" t="s">
        <v>1089</v>
      </c>
      <c r="V238" s="127">
        <v>1305</v>
      </c>
      <c r="W238" s="8"/>
      <c r="X238" s="8"/>
      <c r="Y238" s="8"/>
      <c r="Z238" s="33" t="s">
        <v>1799</v>
      </c>
      <c r="AA238" s="7">
        <v>43888</v>
      </c>
      <c r="AB238" s="34"/>
      <c r="AC238" s="18"/>
      <c r="AD238" s="34"/>
      <c r="AE238" s="18"/>
      <c r="AF238" s="34"/>
      <c r="AG238" s="18"/>
      <c r="AH238" s="8"/>
      <c r="AI238" s="8"/>
      <c r="AJ238" s="8"/>
      <c r="AK238" s="8"/>
      <c r="AL238" s="8"/>
      <c r="AM238" s="8"/>
    </row>
    <row r="239" spans="1:39" ht="12.75">
      <c r="A239" s="13">
        <v>238</v>
      </c>
      <c r="B239" s="36" t="s">
        <v>48</v>
      </c>
      <c r="C239" s="36" t="s">
        <v>40</v>
      </c>
      <c r="D239" s="7">
        <v>45177</v>
      </c>
      <c r="E239" s="127">
        <v>964</v>
      </c>
      <c r="F239" s="47" t="s">
        <v>390</v>
      </c>
      <c r="G239" s="36"/>
      <c r="H239" s="10">
        <v>117.21</v>
      </c>
      <c r="I239" s="8"/>
      <c r="J239" s="197">
        <v>3209.63</v>
      </c>
      <c r="K239" s="8"/>
      <c r="L239" s="10">
        <v>16627013</v>
      </c>
      <c r="M239" s="10">
        <v>166270</v>
      </c>
      <c r="N239" s="34" t="s">
        <v>153</v>
      </c>
      <c r="O239" s="36">
        <v>2</v>
      </c>
      <c r="P239" s="124" t="s">
        <v>154</v>
      </c>
      <c r="Q239" s="199"/>
      <c r="R239" s="34" t="s">
        <v>1800</v>
      </c>
      <c r="S239" s="46" t="s">
        <v>1801</v>
      </c>
      <c r="T239" s="203" t="s">
        <v>788</v>
      </c>
      <c r="U239" s="47" t="s">
        <v>217</v>
      </c>
      <c r="V239" s="33" t="s">
        <v>1802</v>
      </c>
      <c r="W239" s="8"/>
      <c r="X239" s="8"/>
      <c r="Y239" s="8"/>
      <c r="Z239" s="33"/>
      <c r="AA239" s="7"/>
      <c r="AB239" s="34"/>
      <c r="AC239" s="18"/>
      <c r="AD239" s="34"/>
      <c r="AE239" s="18"/>
      <c r="AF239" s="34"/>
      <c r="AG239" s="18"/>
      <c r="AH239" s="8"/>
      <c r="AI239" s="8"/>
      <c r="AJ239" s="8"/>
      <c r="AK239" s="8"/>
      <c r="AL239" s="8"/>
      <c r="AM239" s="8"/>
    </row>
    <row r="240" spans="1:39" ht="12.75">
      <c r="A240" s="13">
        <v>239</v>
      </c>
      <c r="B240" s="36" t="s">
        <v>46</v>
      </c>
      <c r="C240" s="36" t="s">
        <v>42</v>
      </c>
      <c r="D240" s="7">
        <v>45177</v>
      </c>
      <c r="E240" s="127">
        <v>765</v>
      </c>
      <c r="F240" s="47" t="s">
        <v>908</v>
      </c>
      <c r="G240" s="36"/>
      <c r="H240" s="10">
        <v>126.99</v>
      </c>
      <c r="I240" s="8"/>
      <c r="J240" s="197">
        <v>555.67</v>
      </c>
      <c r="K240" s="8"/>
      <c r="L240" s="10">
        <v>8039350</v>
      </c>
      <c r="M240" s="10">
        <v>80394</v>
      </c>
      <c r="N240" s="34" t="s">
        <v>113</v>
      </c>
      <c r="O240" s="199">
        <v>2</v>
      </c>
      <c r="P240" s="124" t="s">
        <v>147</v>
      </c>
      <c r="Q240" s="199"/>
      <c r="R240" s="34" t="s">
        <v>1288</v>
      </c>
      <c r="S240" s="46" t="s">
        <v>1288</v>
      </c>
      <c r="T240" s="203" t="s">
        <v>853</v>
      </c>
      <c r="U240" s="47" t="s">
        <v>1803</v>
      </c>
      <c r="V240" s="127">
        <v>627</v>
      </c>
      <c r="W240" s="8"/>
      <c r="X240" s="8"/>
      <c r="Y240" s="8"/>
      <c r="Z240" s="33" t="s">
        <v>1804</v>
      </c>
      <c r="AA240" s="7">
        <v>15617</v>
      </c>
      <c r="AB240" s="34" t="s">
        <v>159</v>
      </c>
      <c r="AC240" s="18">
        <v>16084</v>
      </c>
      <c r="AD240" s="34"/>
      <c r="AE240" s="18"/>
      <c r="AF240" s="34"/>
      <c r="AG240" s="18"/>
      <c r="AH240" s="8"/>
      <c r="AI240" s="8"/>
      <c r="AJ240" s="8"/>
      <c r="AK240" s="8"/>
      <c r="AL240" s="8"/>
      <c r="AM240" s="8"/>
    </row>
    <row r="241" spans="1:39" ht="12.75">
      <c r="A241" s="13">
        <v>240</v>
      </c>
      <c r="B241" s="36" t="s">
        <v>48</v>
      </c>
      <c r="C241" s="36" t="s">
        <v>191</v>
      </c>
      <c r="D241" s="7">
        <v>45177</v>
      </c>
      <c r="E241" s="127">
        <v>6661</v>
      </c>
      <c r="F241" s="47" t="s">
        <v>1072</v>
      </c>
      <c r="G241" s="199"/>
      <c r="H241" s="10">
        <v>80.8</v>
      </c>
      <c r="I241" s="8"/>
      <c r="J241" s="197">
        <v>171</v>
      </c>
      <c r="K241" s="8"/>
      <c r="L241" s="10">
        <v>13397448</v>
      </c>
      <c r="M241" s="10">
        <v>100480</v>
      </c>
      <c r="N241" s="34" t="s">
        <v>113</v>
      </c>
      <c r="O241" s="199">
        <v>2</v>
      </c>
      <c r="P241" s="124" t="s">
        <v>147</v>
      </c>
      <c r="Q241" s="199"/>
      <c r="R241" s="34" t="s">
        <v>1805</v>
      </c>
      <c r="S241" s="46" t="s">
        <v>1806</v>
      </c>
      <c r="T241" s="203" t="s">
        <v>860</v>
      </c>
      <c r="U241" s="47" t="s">
        <v>1807</v>
      </c>
      <c r="V241" s="33">
        <v>4378</v>
      </c>
      <c r="W241" s="8"/>
      <c r="X241" s="8"/>
      <c r="Y241" s="8"/>
      <c r="Z241" s="33"/>
      <c r="AA241" s="7"/>
      <c r="AB241" s="34"/>
      <c r="AC241" s="18"/>
      <c r="AD241" s="34"/>
      <c r="AE241" s="18"/>
      <c r="AF241" s="34"/>
      <c r="AG241" s="18"/>
      <c r="AH241" s="8"/>
      <c r="AI241" s="8"/>
      <c r="AJ241" s="8"/>
      <c r="AK241" s="8"/>
      <c r="AL241" s="8"/>
      <c r="AM241" s="8"/>
    </row>
    <row r="242" spans="1:39" ht="12.75">
      <c r="A242" s="13">
        <v>241</v>
      </c>
      <c r="B242" s="36" t="s">
        <v>111</v>
      </c>
      <c r="C242" s="36" t="s">
        <v>39</v>
      </c>
      <c r="D242" s="7">
        <v>45182</v>
      </c>
      <c r="E242" s="127">
        <v>5429</v>
      </c>
      <c r="F242" s="47" t="s">
        <v>1808</v>
      </c>
      <c r="G242" s="199"/>
      <c r="H242" s="10">
        <v>10744.76</v>
      </c>
      <c r="I242" s="8"/>
      <c r="J242" s="197">
        <v>1645.7</v>
      </c>
      <c r="K242" s="8"/>
      <c r="L242" s="10">
        <v>52503880</v>
      </c>
      <c r="M242" s="10">
        <v>376946</v>
      </c>
      <c r="N242" s="34" t="s">
        <v>113</v>
      </c>
      <c r="O242" s="199">
        <v>13</v>
      </c>
      <c r="P242" s="124" t="s">
        <v>1809</v>
      </c>
      <c r="Q242" s="199"/>
      <c r="R242" s="34" t="s">
        <v>1810</v>
      </c>
      <c r="S242" s="46" t="s">
        <v>123</v>
      </c>
      <c r="T242" s="203" t="s">
        <v>1771</v>
      </c>
      <c r="U242" s="47" t="s">
        <v>242</v>
      </c>
      <c r="V242" s="127">
        <v>2530</v>
      </c>
      <c r="W242" s="8"/>
      <c r="X242" s="8"/>
      <c r="Y242" s="8"/>
      <c r="Z242" s="33" t="s">
        <v>798</v>
      </c>
      <c r="AA242" s="7">
        <v>43871</v>
      </c>
      <c r="AB242" s="34"/>
      <c r="AC242" s="18"/>
      <c r="AD242" s="34"/>
      <c r="AE242" s="18"/>
      <c r="AF242" s="34"/>
      <c r="AG242" s="18"/>
      <c r="AH242" s="34"/>
      <c r="AI242" s="18"/>
      <c r="AJ242" s="8"/>
      <c r="AK242" s="8"/>
      <c r="AL242" s="8"/>
      <c r="AM242" s="8"/>
    </row>
    <row r="243" spans="1:39" ht="12.75">
      <c r="A243" s="13">
        <v>242</v>
      </c>
      <c r="B243" s="36" t="s">
        <v>21</v>
      </c>
      <c r="C243" s="36">
        <v>20898</v>
      </c>
      <c r="D243" s="7">
        <v>45182</v>
      </c>
      <c r="E243" s="127">
        <v>5461</v>
      </c>
      <c r="F243" s="47" t="s">
        <v>390</v>
      </c>
      <c r="G243" s="199"/>
      <c r="H243" s="10">
        <v>113.72</v>
      </c>
      <c r="I243" s="8"/>
      <c r="J243" s="197"/>
      <c r="K243" s="8"/>
      <c r="L243" s="10">
        <v>9992008</v>
      </c>
      <c r="M243" s="10">
        <f>149880+440436</f>
        <v>590316</v>
      </c>
      <c r="N243" s="34" t="s">
        <v>113</v>
      </c>
      <c r="O243" s="199">
        <v>0</v>
      </c>
      <c r="P243" s="124" t="s">
        <v>147</v>
      </c>
      <c r="Q243" s="199"/>
      <c r="R243" s="34" t="s">
        <v>1857</v>
      </c>
      <c r="S243" s="46" t="s">
        <v>1858</v>
      </c>
      <c r="T243" s="203" t="s">
        <v>1892</v>
      </c>
      <c r="U243" s="47" t="s">
        <v>1859</v>
      </c>
      <c r="V243" s="127">
        <v>687</v>
      </c>
      <c r="W243" s="8"/>
      <c r="X243" s="8"/>
      <c r="Y243" s="8"/>
      <c r="Z243" s="33"/>
      <c r="AA243" s="7"/>
      <c r="AB243" s="34"/>
      <c r="AC243" s="18"/>
      <c r="AD243" s="34"/>
      <c r="AE243" s="18"/>
      <c r="AF243" s="34"/>
      <c r="AG243" s="18"/>
      <c r="AH243" s="34"/>
      <c r="AI243" s="18"/>
      <c r="AJ243" s="8"/>
      <c r="AK243" s="8"/>
      <c r="AL243" s="8"/>
      <c r="AM243" s="8"/>
    </row>
    <row r="244" spans="1:39" ht="12.75">
      <c r="A244" s="13">
        <v>243</v>
      </c>
      <c r="B244" s="36" t="s">
        <v>48</v>
      </c>
      <c r="C244" s="36" t="s">
        <v>40</v>
      </c>
      <c r="D244" s="7">
        <v>45182</v>
      </c>
      <c r="E244" s="127">
        <v>808</v>
      </c>
      <c r="F244" s="47" t="s">
        <v>512</v>
      </c>
      <c r="G244" s="36"/>
      <c r="H244" s="10">
        <v>217.3</v>
      </c>
      <c r="I244" s="8"/>
      <c r="J244" s="197">
        <v>433</v>
      </c>
      <c r="K244" s="8"/>
      <c r="L244" s="10">
        <v>1500000</v>
      </c>
      <c r="M244" s="10">
        <v>15000</v>
      </c>
      <c r="N244" s="34" t="s">
        <v>1619</v>
      </c>
      <c r="O244" s="199">
        <v>1</v>
      </c>
      <c r="P244" s="124" t="s">
        <v>1610</v>
      </c>
      <c r="Q244" s="199"/>
      <c r="R244" s="34" t="s">
        <v>1811</v>
      </c>
      <c r="S244" s="46" t="s">
        <v>1068</v>
      </c>
      <c r="T244" s="203" t="s">
        <v>788</v>
      </c>
      <c r="U244" s="47" t="s">
        <v>1812</v>
      </c>
      <c r="V244" s="33">
        <v>1820</v>
      </c>
      <c r="W244" s="8"/>
      <c r="X244" s="8"/>
      <c r="Y244" s="8"/>
      <c r="Z244" s="33"/>
      <c r="AA244" s="7"/>
      <c r="AB244" s="34"/>
      <c r="AC244" s="18"/>
      <c r="AD244" s="34"/>
      <c r="AE244" s="18"/>
      <c r="AF244" s="34"/>
      <c r="AG244" s="18"/>
      <c r="AH244" s="8"/>
      <c r="AI244" s="8"/>
      <c r="AJ244" s="8"/>
      <c r="AK244" s="8"/>
      <c r="AL244" s="8"/>
      <c r="AM244" s="8"/>
    </row>
    <row r="245" spans="1:39" ht="12.75">
      <c r="A245" s="13">
        <v>244</v>
      </c>
      <c r="B245" s="36" t="s">
        <v>21</v>
      </c>
      <c r="C245" s="36">
        <v>1959</v>
      </c>
      <c r="D245" s="7">
        <v>45182</v>
      </c>
      <c r="E245" s="127">
        <v>5716</v>
      </c>
      <c r="F245" s="47" t="s">
        <v>1137</v>
      </c>
      <c r="G245" s="36"/>
      <c r="H245" s="10">
        <v>208.66</v>
      </c>
      <c r="I245" s="8"/>
      <c r="J245" s="197"/>
      <c r="K245" s="8"/>
      <c r="L245" s="10">
        <v>43930347</v>
      </c>
      <c r="M245" s="10">
        <v>658955</v>
      </c>
      <c r="N245" s="34" t="s">
        <v>113</v>
      </c>
      <c r="O245" s="199">
        <v>0</v>
      </c>
      <c r="P245" s="124" t="s">
        <v>147</v>
      </c>
      <c r="Q245" s="199"/>
      <c r="R245" s="34" t="s">
        <v>1860</v>
      </c>
      <c r="S245" s="46" t="s">
        <v>1288</v>
      </c>
      <c r="T245" s="203" t="s">
        <v>1481</v>
      </c>
      <c r="U245" s="47" t="s">
        <v>1861</v>
      </c>
      <c r="V245" s="33">
        <v>643</v>
      </c>
      <c r="W245" s="8"/>
      <c r="X245" s="8"/>
      <c r="Y245" s="8"/>
      <c r="Z245" s="33"/>
      <c r="AA245" s="7"/>
      <c r="AB245" s="34"/>
      <c r="AC245" s="18"/>
      <c r="AD245" s="34"/>
      <c r="AE245" s="18"/>
      <c r="AF245" s="34"/>
      <c r="AG245" s="18"/>
      <c r="AH245" s="8"/>
      <c r="AI245" s="8"/>
      <c r="AJ245" s="8"/>
      <c r="AK245" s="8"/>
      <c r="AL245" s="8"/>
      <c r="AM245" s="8"/>
    </row>
    <row r="246" spans="1:39" ht="12.75">
      <c r="A246" s="13">
        <v>245</v>
      </c>
      <c r="B246" s="36" t="s">
        <v>111</v>
      </c>
      <c r="C246" s="36" t="s">
        <v>39</v>
      </c>
      <c r="D246" s="7">
        <v>45182</v>
      </c>
      <c r="E246" s="127">
        <v>6601</v>
      </c>
      <c r="F246" s="47" t="s">
        <v>165</v>
      </c>
      <c r="G246" s="36"/>
      <c r="H246" s="10">
        <v>22851.52</v>
      </c>
      <c r="I246" s="8"/>
      <c r="J246" s="197">
        <v>4065</v>
      </c>
      <c r="K246" s="8"/>
      <c r="L246" s="10">
        <v>687849048</v>
      </c>
      <c r="M246" s="10">
        <v>3689596</v>
      </c>
      <c r="N246" s="34" t="s">
        <v>113</v>
      </c>
      <c r="O246" s="226" t="s">
        <v>1813</v>
      </c>
      <c r="P246" s="124" t="s">
        <v>1814</v>
      </c>
      <c r="Q246" s="199"/>
      <c r="R246" s="34" t="s">
        <v>1815</v>
      </c>
      <c r="S246" s="46" t="s">
        <v>1816</v>
      </c>
      <c r="T246" s="203" t="s">
        <v>1484</v>
      </c>
      <c r="U246" s="47" t="s">
        <v>1328</v>
      </c>
      <c r="V246" s="127">
        <v>1145</v>
      </c>
      <c r="W246" s="8"/>
      <c r="X246" s="8"/>
      <c r="Y246" s="8"/>
      <c r="Z246" s="33" t="s">
        <v>627</v>
      </c>
      <c r="AA246" s="7">
        <v>44082</v>
      </c>
      <c r="AB246" s="34"/>
      <c r="AC246" s="18"/>
      <c r="AD246" s="34"/>
      <c r="AE246" s="18"/>
      <c r="AF246" s="34"/>
      <c r="AG246" s="18"/>
      <c r="AH246" s="8"/>
      <c r="AI246" s="8"/>
      <c r="AJ246" s="8"/>
      <c r="AK246" s="8"/>
      <c r="AL246" s="8"/>
      <c r="AM246" s="8"/>
    </row>
    <row r="247" spans="1:39" ht="12.75">
      <c r="A247" s="13">
        <v>246</v>
      </c>
      <c r="B247" s="36" t="s">
        <v>46</v>
      </c>
      <c r="C247" s="36" t="s">
        <v>42</v>
      </c>
      <c r="D247" s="7">
        <v>45182</v>
      </c>
      <c r="E247" s="127">
        <v>5417</v>
      </c>
      <c r="F247" s="47" t="s">
        <v>313</v>
      </c>
      <c r="G247" s="199"/>
      <c r="H247" s="10">
        <v>18.71</v>
      </c>
      <c r="I247" s="8"/>
      <c r="J247" s="197">
        <v>1050</v>
      </c>
      <c r="K247" s="8"/>
      <c r="L247" s="10">
        <v>5835612</v>
      </c>
      <c r="M247" s="10">
        <v>206172</v>
      </c>
      <c r="N247" s="34" t="s">
        <v>153</v>
      </c>
      <c r="O247" s="199">
        <v>2</v>
      </c>
      <c r="P247" s="124" t="s">
        <v>154</v>
      </c>
      <c r="Q247" s="199"/>
      <c r="R247" s="34" t="s">
        <v>1817</v>
      </c>
      <c r="S247" s="46" t="s">
        <v>1818</v>
      </c>
      <c r="T247" s="203" t="s">
        <v>758</v>
      </c>
      <c r="U247" s="47" t="s">
        <v>454</v>
      </c>
      <c r="V247" s="33">
        <v>1701</v>
      </c>
      <c r="W247" s="8"/>
      <c r="X247" s="8"/>
      <c r="Y247" s="8"/>
      <c r="Z247" s="33" t="s">
        <v>1600</v>
      </c>
      <c r="AA247" s="7">
        <v>38300</v>
      </c>
      <c r="AB247" s="34" t="s">
        <v>1819</v>
      </c>
      <c r="AC247" s="18">
        <v>38713</v>
      </c>
      <c r="AD247" s="34"/>
      <c r="AE247" s="18"/>
      <c r="AF247" s="34"/>
      <c r="AG247" s="18"/>
      <c r="AH247" s="8"/>
      <c r="AI247" s="8"/>
      <c r="AJ247" s="8"/>
      <c r="AK247" s="8"/>
      <c r="AL247" s="8"/>
      <c r="AM247" s="8"/>
    </row>
    <row r="248" spans="1:39" ht="12.75">
      <c r="A248" s="13">
        <v>247</v>
      </c>
      <c r="B248" s="36" t="s">
        <v>111</v>
      </c>
      <c r="C248" s="36" t="s">
        <v>50</v>
      </c>
      <c r="D248" s="7">
        <v>45182</v>
      </c>
      <c r="E248" s="127">
        <v>6250</v>
      </c>
      <c r="F248" s="47" t="s">
        <v>205</v>
      </c>
      <c r="G248" s="36"/>
      <c r="H248" s="10">
        <v>2094.2</v>
      </c>
      <c r="I248" s="8"/>
      <c r="J248" s="197">
        <v>5130</v>
      </c>
      <c r="K248" s="8"/>
      <c r="L248" s="10">
        <v>19518089</v>
      </c>
      <c r="M248" s="10">
        <v>1270</v>
      </c>
      <c r="N248" s="34" t="s">
        <v>1820</v>
      </c>
      <c r="O248" s="199">
        <v>1</v>
      </c>
      <c r="P248" s="124" t="s">
        <v>1821</v>
      </c>
      <c r="Q248" s="199"/>
      <c r="R248" s="34" t="s">
        <v>1822</v>
      </c>
      <c r="S248" s="46" t="s">
        <v>487</v>
      </c>
      <c r="T248" s="203" t="s">
        <v>1893</v>
      </c>
      <c r="U248" s="47" t="s">
        <v>488</v>
      </c>
      <c r="V248" s="127">
        <v>4017</v>
      </c>
      <c r="W248" s="8"/>
      <c r="X248" s="8"/>
      <c r="Y248" s="8"/>
      <c r="Z248" s="33"/>
      <c r="AA248" s="7"/>
      <c r="AB248" s="34"/>
      <c r="AC248" s="18"/>
      <c r="AD248" s="34"/>
      <c r="AE248" s="18"/>
      <c r="AF248" s="34"/>
      <c r="AG248" s="18"/>
      <c r="AH248" s="8"/>
      <c r="AI248" s="8"/>
      <c r="AJ248" s="8"/>
      <c r="AK248" s="8"/>
      <c r="AL248" s="8"/>
      <c r="AM248" s="8"/>
    </row>
    <row r="249" spans="1:39" ht="12.75">
      <c r="A249" s="13">
        <v>248</v>
      </c>
      <c r="B249" s="36" t="s">
        <v>21</v>
      </c>
      <c r="C249" s="36">
        <v>1959</v>
      </c>
      <c r="D249" s="7">
        <v>45183</v>
      </c>
      <c r="E249" s="127">
        <v>5407</v>
      </c>
      <c r="F249" s="47" t="s">
        <v>1305</v>
      </c>
      <c r="G249" s="36"/>
      <c r="H249" s="10">
        <v>350.52</v>
      </c>
      <c r="I249" s="8"/>
      <c r="J249" s="197">
        <v>465.85</v>
      </c>
      <c r="K249" s="8"/>
      <c r="L249" s="10">
        <v>74499198</v>
      </c>
      <c r="M249" s="10">
        <v>1117487</v>
      </c>
      <c r="N249" s="34" t="s">
        <v>113</v>
      </c>
      <c r="O249" s="199">
        <v>0</v>
      </c>
      <c r="P249" s="124" t="s">
        <v>147</v>
      </c>
      <c r="Q249" s="199"/>
      <c r="R249" s="34" t="s">
        <v>1862</v>
      </c>
      <c r="S249" s="46" t="s">
        <v>1863</v>
      </c>
      <c r="T249" s="203" t="s">
        <v>1770</v>
      </c>
      <c r="U249" s="47" t="s">
        <v>1864</v>
      </c>
      <c r="V249" s="33" t="s">
        <v>1865</v>
      </c>
      <c r="W249" s="8"/>
      <c r="X249" s="8"/>
      <c r="Y249" s="8"/>
      <c r="Z249" s="33"/>
      <c r="AA249" s="7"/>
      <c r="AB249" s="34"/>
      <c r="AC249" s="18"/>
      <c r="AD249" s="34"/>
      <c r="AE249" s="18"/>
      <c r="AF249" s="34"/>
      <c r="AG249" s="18"/>
      <c r="AH249" s="8"/>
      <c r="AI249" s="8"/>
      <c r="AJ249" s="8"/>
      <c r="AK249" s="8"/>
      <c r="AL249" s="8"/>
      <c r="AM249" s="8"/>
    </row>
    <row r="250" spans="1:39" ht="12.75">
      <c r="A250" s="13">
        <v>249</v>
      </c>
      <c r="B250" s="36" t="s">
        <v>46</v>
      </c>
      <c r="C250" s="36" t="s">
        <v>50</v>
      </c>
      <c r="D250" s="7">
        <v>45183</v>
      </c>
      <c r="E250" s="127">
        <v>5629</v>
      </c>
      <c r="F250" s="47" t="s">
        <v>1018</v>
      </c>
      <c r="G250" s="199"/>
      <c r="H250" s="10">
        <v>219.69</v>
      </c>
      <c r="I250" s="8"/>
      <c r="J250" s="197">
        <v>3668</v>
      </c>
      <c r="K250" s="8"/>
      <c r="L250" s="10">
        <v>79205636</v>
      </c>
      <c r="M250" s="10">
        <v>1188084</v>
      </c>
      <c r="N250" s="34" t="s">
        <v>1823</v>
      </c>
      <c r="O250" s="199">
        <v>3</v>
      </c>
      <c r="P250" s="124" t="s">
        <v>473</v>
      </c>
      <c r="Q250" s="199"/>
      <c r="R250" s="34" t="s">
        <v>1824</v>
      </c>
      <c r="S250" s="46" t="s">
        <v>1825</v>
      </c>
      <c r="T250" s="203" t="s">
        <v>1771</v>
      </c>
      <c r="U250" s="47" t="s">
        <v>470</v>
      </c>
      <c r="V250" s="33">
        <v>4070</v>
      </c>
      <c r="W250" s="8"/>
      <c r="X250" s="8"/>
      <c r="Y250" s="8"/>
      <c r="Z250" s="33"/>
      <c r="AA250" s="7"/>
      <c r="AB250" s="34"/>
      <c r="AC250" s="18"/>
      <c r="AD250" s="34"/>
      <c r="AE250" s="18"/>
      <c r="AF250" s="34"/>
      <c r="AG250" s="18"/>
      <c r="AH250" s="34"/>
      <c r="AI250" s="18"/>
      <c r="AJ250" s="8"/>
      <c r="AK250" s="8"/>
      <c r="AL250" s="8"/>
      <c r="AM250" s="8"/>
    </row>
    <row r="251" spans="1:39" ht="12.75">
      <c r="A251" s="13">
        <v>250</v>
      </c>
      <c r="B251" s="36" t="s">
        <v>21</v>
      </c>
      <c r="C251" s="36">
        <v>20898</v>
      </c>
      <c r="D251" s="7">
        <v>45183</v>
      </c>
      <c r="E251" s="127">
        <v>765</v>
      </c>
      <c r="F251" s="47" t="s">
        <v>371</v>
      </c>
      <c r="G251" s="199"/>
      <c r="H251" s="10">
        <v>139.48</v>
      </c>
      <c r="I251" s="8"/>
      <c r="J251" s="197"/>
      <c r="K251" s="8"/>
      <c r="L251" s="10">
        <v>32874041</v>
      </c>
      <c r="M251" s="10">
        <f>493.111+982924</f>
        <v>983417.111</v>
      </c>
      <c r="N251" s="34" t="s">
        <v>113</v>
      </c>
      <c r="O251" s="199">
        <v>0</v>
      </c>
      <c r="P251" s="124" t="s">
        <v>147</v>
      </c>
      <c r="Q251" s="199"/>
      <c r="R251" s="34" t="s">
        <v>1866</v>
      </c>
      <c r="S251" s="46" t="s">
        <v>1867</v>
      </c>
      <c r="T251" s="203" t="s">
        <v>853</v>
      </c>
      <c r="U251" s="47" t="s">
        <v>1803</v>
      </c>
      <c r="V251" s="33">
        <v>473</v>
      </c>
      <c r="W251" s="8"/>
      <c r="X251" s="8"/>
      <c r="Y251" s="8"/>
      <c r="Z251" s="33"/>
      <c r="AA251" s="7"/>
      <c r="AB251" s="34"/>
      <c r="AC251" s="18"/>
      <c r="AD251" s="34"/>
      <c r="AE251" s="18"/>
      <c r="AF251" s="34"/>
      <c r="AG251" s="18"/>
      <c r="AH251" s="34"/>
      <c r="AI251" s="18"/>
      <c r="AJ251" s="8"/>
      <c r="AK251" s="8"/>
      <c r="AL251" s="8"/>
      <c r="AM251" s="8"/>
    </row>
    <row r="252" spans="1:39" ht="12.75">
      <c r="A252" s="13">
        <v>251</v>
      </c>
      <c r="B252" s="36" t="s">
        <v>48</v>
      </c>
      <c r="C252" s="36" t="s">
        <v>191</v>
      </c>
      <c r="D252" s="7">
        <v>45183</v>
      </c>
      <c r="E252" s="127">
        <v>6258</v>
      </c>
      <c r="F252" s="47" t="s">
        <v>1141</v>
      </c>
      <c r="G252" s="36"/>
      <c r="H252" s="10">
        <v>136.91</v>
      </c>
      <c r="I252" s="8"/>
      <c r="J252" s="197">
        <v>171</v>
      </c>
      <c r="K252" s="8"/>
      <c r="L252" s="10">
        <v>15640857</v>
      </c>
      <c r="M252" s="10">
        <v>117306</v>
      </c>
      <c r="N252" s="34" t="s">
        <v>113</v>
      </c>
      <c r="O252" s="199">
        <v>2</v>
      </c>
      <c r="P252" s="124" t="s">
        <v>147</v>
      </c>
      <c r="Q252" s="199"/>
      <c r="R252" s="34" t="s">
        <v>1826</v>
      </c>
      <c r="S252" s="46" t="s">
        <v>1827</v>
      </c>
      <c r="T252" s="203" t="s">
        <v>860</v>
      </c>
      <c r="U252" s="47" t="s">
        <v>1828</v>
      </c>
      <c r="V252" s="127">
        <v>4362</v>
      </c>
      <c r="W252" s="8"/>
      <c r="X252" s="8"/>
      <c r="Y252" s="8"/>
      <c r="Z252" s="33"/>
      <c r="AA252" s="7"/>
      <c r="AB252" s="34"/>
      <c r="AC252" s="18"/>
      <c r="AD252" s="34"/>
      <c r="AE252" s="18"/>
      <c r="AF252" s="34"/>
      <c r="AG252" s="18"/>
      <c r="AH252" s="8"/>
      <c r="AI252" s="8"/>
      <c r="AJ252" s="8"/>
      <c r="AK252" s="8"/>
      <c r="AL252" s="8"/>
      <c r="AM252" s="8"/>
    </row>
    <row r="253" spans="1:39" ht="12.75">
      <c r="A253" s="13">
        <v>252</v>
      </c>
      <c r="B253" s="36" t="s">
        <v>111</v>
      </c>
      <c r="C253" s="36" t="s">
        <v>49</v>
      </c>
      <c r="D253" s="7">
        <v>45183</v>
      </c>
      <c r="E253" s="33">
        <v>241</v>
      </c>
      <c r="F253" s="47" t="s">
        <v>205</v>
      </c>
      <c r="G253" s="199"/>
      <c r="H253" s="10">
        <v>253.69</v>
      </c>
      <c r="I253" s="8"/>
      <c r="J253" s="197">
        <v>364</v>
      </c>
      <c r="K253" s="8"/>
      <c r="L253" s="10">
        <v>850500</v>
      </c>
      <c r="M253" s="10">
        <v>8500</v>
      </c>
      <c r="N253" s="34" t="s">
        <v>1154</v>
      </c>
      <c r="O253" s="199">
        <v>2</v>
      </c>
      <c r="P253" s="124" t="s">
        <v>154</v>
      </c>
      <c r="Q253" s="199"/>
      <c r="R253" s="34" t="s">
        <v>1829</v>
      </c>
      <c r="S253" s="46" t="s">
        <v>1830</v>
      </c>
      <c r="T253" s="203" t="s">
        <v>721</v>
      </c>
      <c r="U253" s="47" t="s">
        <v>261</v>
      </c>
      <c r="V253" s="33">
        <v>3696</v>
      </c>
      <c r="W253" s="8"/>
      <c r="X253" s="8"/>
      <c r="Y253" s="8"/>
      <c r="Z253" s="33"/>
      <c r="AA253" s="199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2.75">
      <c r="A254" s="13">
        <v>253</v>
      </c>
      <c r="B254" s="36" t="s">
        <v>111</v>
      </c>
      <c r="C254" s="36" t="s">
        <v>42</v>
      </c>
      <c r="D254" s="7">
        <v>45183</v>
      </c>
      <c r="E254" s="127">
        <v>5</v>
      </c>
      <c r="F254" s="47" t="s">
        <v>165</v>
      </c>
      <c r="G254" s="199"/>
      <c r="H254" s="10">
        <v>0</v>
      </c>
      <c r="I254" s="8"/>
      <c r="J254" s="197">
        <v>102.06</v>
      </c>
      <c r="K254" s="8"/>
      <c r="L254" s="10">
        <v>2490000</v>
      </c>
      <c r="M254" s="10">
        <v>24900</v>
      </c>
      <c r="N254" s="34" t="s">
        <v>338</v>
      </c>
      <c r="O254" s="199">
        <v>0</v>
      </c>
      <c r="P254" s="124" t="s">
        <v>154</v>
      </c>
      <c r="Q254" s="199"/>
      <c r="R254" s="34" t="s">
        <v>1831</v>
      </c>
      <c r="S254" s="46" t="s">
        <v>1832</v>
      </c>
      <c r="T254" s="203" t="s">
        <v>788</v>
      </c>
      <c r="U254" s="47" t="s">
        <v>341</v>
      </c>
      <c r="V254" s="127">
        <v>357</v>
      </c>
      <c r="W254" s="8"/>
      <c r="X254" s="8"/>
      <c r="Y254" s="8"/>
      <c r="Z254" s="33" t="s">
        <v>1833</v>
      </c>
      <c r="AA254" s="7">
        <v>44778</v>
      </c>
      <c r="AB254" s="34"/>
      <c r="AC254" s="18"/>
      <c r="AD254" s="34"/>
      <c r="AE254" s="71"/>
      <c r="AF254" s="8"/>
      <c r="AG254" s="8"/>
      <c r="AH254" s="8"/>
      <c r="AI254" s="8"/>
      <c r="AJ254" s="8"/>
      <c r="AK254" s="8"/>
      <c r="AL254" s="8"/>
      <c r="AM254" s="8"/>
    </row>
    <row r="255" spans="1:39" ht="12.75">
      <c r="A255" s="13">
        <v>254</v>
      </c>
      <c r="B255" s="36" t="s">
        <v>48</v>
      </c>
      <c r="C255" s="36" t="s">
        <v>40</v>
      </c>
      <c r="D255" s="7">
        <v>45190</v>
      </c>
      <c r="E255" s="127">
        <v>3935</v>
      </c>
      <c r="F255" s="47" t="s">
        <v>313</v>
      </c>
      <c r="G255" s="199"/>
      <c r="H255" s="10">
        <v>5.25</v>
      </c>
      <c r="I255" s="8"/>
      <c r="J255" s="197"/>
      <c r="K255" s="8"/>
      <c r="L255" s="10">
        <v>2112000</v>
      </c>
      <c r="M255" s="10">
        <v>21120</v>
      </c>
      <c r="N255" s="34" t="s">
        <v>334</v>
      </c>
      <c r="O255" s="199">
        <v>0</v>
      </c>
      <c r="P255" s="124" t="s">
        <v>335</v>
      </c>
      <c r="Q255" s="199"/>
      <c r="R255" s="34" t="s">
        <v>1834</v>
      </c>
      <c r="S255" s="46" t="s">
        <v>1835</v>
      </c>
      <c r="T255" s="203" t="s">
        <v>1771</v>
      </c>
      <c r="U255" s="47" t="s">
        <v>217</v>
      </c>
      <c r="V255" s="33">
        <v>3015</v>
      </c>
      <c r="W255" s="8"/>
      <c r="X255" s="8"/>
      <c r="Y255" s="8"/>
      <c r="Z255" s="33"/>
      <c r="AA255" s="7"/>
      <c r="AB255" s="34"/>
      <c r="AC255" s="18"/>
      <c r="AD255" s="34"/>
      <c r="AE255" s="18"/>
      <c r="AF255" s="8"/>
      <c r="AG255" s="8"/>
      <c r="AH255" s="8"/>
      <c r="AI255" s="8"/>
      <c r="AJ255" s="8"/>
      <c r="AK255" s="8"/>
      <c r="AL255" s="8"/>
      <c r="AM255" s="8"/>
    </row>
    <row r="256" spans="1:39" ht="12.75">
      <c r="A256" s="13">
        <v>255</v>
      </c>
      <c r="B256" s="36" t="s">
        <v>21</v>
      </c>
      <c r="C256" s="36">
        <v>20898</v>
      </c>
      <c r="D256" s="7">
        <v>45191</v>
      </c>
      <c r="E256" s="127">
        <v>6235</v>
      </c>
      <c r="F256" s="47" t="s">
        <v>1868</v>
      </c>
      <c r="G256" s="199"/>
      <c r="H256" s="10">
        <v>143.4</v>
      </c>
      <c r="I256" s="8"/>
      <c r="J256" s="197"/>
      <c r="K256" s="8"/>
      <c r="L256" s="10">
        <v>162924</v>
      </c>
      <c r="M256" s="10">
        <v>81426</v>
      </c>
      <c r="N256" s="34" t="s">
        <v>113</v>
      </c>
      <c r="O256" s="199">
        <v>0</v>
      </c>
      <c r="P256" s="124" t="s">
        <v>147</v>
      </c>
      <c r="Q256" s="199"/>
      <c r="R256" s="34" t="s">
        <v>1869</v>
      </c>
      <c r="S256" s="46" t="s">
        <v>1074</v>
      </c>
      <c r="T256" s="203" t="s">
        <v>1894</v>
      </c>
      <c r="U256" s="47" t="s">
        <v>157</v>
      </c>
      <c r="V256" s="33" t="s">
        <v>1870</v>
      </c>
      <c r="W256" s="8"/>
      <c r="X256" s="8"/>
      <c r="Y256" s="8"/>
      <c r="Z256" s="33"/>
      <c r="AA256" s="7"/>
      <c r="AB256" s="34"/>
      <c r="AC256" s="18"/>
      <c r="AD256" s="34"/>
      <c r="AE256" s="18"/>
      <c r="AF256" s="8"/>
      <c r="AG256" s="8"/>
      <c r="AH256" s="8"/>
      <c r="AI256" s="8"/>
      <c r="AJ256" s="8"/>
      <c r="AK256" s="8"/>
      <c r="AL256" s="8"/>
      <c r="AM256" s="8"/>
    </row>
    <row r="257" spans="1:39" ht="12.75">
      <c r="A257" s="13">
        <v>256</v>
      </c>
      <c r="B257" s="36" t="s">
        <v>48</v>
      </c>
      <c r="C257" s="36" t="s">
        <v>40</v>
      </c>
      <c r="D257" s="7">
        <v>45191</v>
      </c>
      <c r="E257" s="127">
        <v>929</v>
      </c>
      <c r="F257" s="47" t="s">
        <v>313</v>
      </c>
      <c r="G257" s="36"/>
      <c r="H257" s="10">
        <v>267.14</v>
      </c>
      <c r="I257" s="8"/>
      <c r="J257" s="197">
        <v>235.77</v>
      </c>
      <c r="K257" s="8"/>
      <c r="L257" s="10">
        <v>8000000</v>
      </c>
      <c r="M257" s="10">
        <v>80000</v>
      </c>
      <c r="N257" s="34" t="s">
        <v>113</v>
      </c>
      <c r="O257" s="199">
        <v>2</v>
      </c>
      <c r="P257" s="124" t="s">
        <v>147</v>
      </c>
      <c r="Q257" s="199"/>
      <c r="R257" s="34" t="s">
        <v>1836</v>
      </c>
      <c r="S257" s="46" t="s">
        <v>1837</v>
      </c>
      <c r="T257" s="203" t="s">
        <v>1483</v>
      </c>
      <c r="U257" s="47" t="s">
        <v>341</v>
      </c>
      <c r="V257" s="127">
        <v>2515</v>
      </c>
      <c r="W257" s="8"/>
      <c r="X257" s="8"/>
      <c r="Y257" s="8"/>
      <c r="Z257" s="33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2.75">
      <c r="A258" s="13">
        <v>257</v>
      </c>
      <c r="B258" s="36" t="s">
        <v>111</v>
      </c>
      <c r="C258" s="36" t="s">
        <v>42</v>
      </c>
      <c r="D258" s="7">
        <v>45195</v>
      </c>
      <c r="E258" s="127">
        <v>257</v>
      </c>
      <c r="F258" s="47" t="s">
        <v>512</v>
      </c>
      <c r="G258" s="36"/>
      <c r="H258" s="10">
        <v>0</v>
      </c>
      <c r="I258" s="8"/>
      <c r="J258" s="197">
        <v>500</v>
      </c>
      <c r="K258" s="8"/>
      <c r="L258" s="10">
        <v>1500000</v>
      </c>
      <c r="M258" s="10">
        <v>141398</v>
      </c>
      <c r="N258" s="34" t="s">
        <v>153</v>
      </c>
      <c r="O258" s="199">
        <v>1</v>
      </c>
      <c r="P258" s="124" t="s">
        <v>1610</v>
      </c>
      <c r="Q258" s="199"/>
      <c r="R258" s="34" t="s">
        <v>513</v>
      </c>
      <c r="S258" s="46" t="s">
        <v>1838</v>
      </c>
      <c r="T258" s="203" t="s">
        <v>654</v>
      </c>
      <c r="U258" s="47" t="s">
        <v>515</v>
      </c>
      <c r="V258" s="127">
        <v>202</v>
      </c>
      <c r="W258" s="8"/>
      <c r="X258" s="8"/>
      <c r="Y258" s="8"/>
      <c r="Z258" s="33" t="s">
        <v>1839</v>
      </c>
      <c r="AA258" s="7">
        <v>44978</v>
      </c>
      <c r="AB258" s="34"/>
      <c r="AC258" s="1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2.75">
      <c r="A259" s="13">
        <v>258</v>
      </c>
      <c r="B259" s="36" t="s">
        <v>48</v>
      </c>
      <c r="C259" s="36" t="s">
        <v>40</v>
      </c>
      <c r="D259" s="7">
        <v>45195</v>
      </c>
      <c r="E259" s="127">
        <v>2767</v>
      </c>
      <c r="F259" s="47" t="s">
        <v>205</v>
      </c>
      <c r="G259" s="199"/>
      <c r="H259" s="10">
        <v>0</v>
      </c>
      <c r="I259" s="8"/>
      <c r="J259" s="197">
        <v>92.45</v>
      </c>
      <c r="K259" s="8"/>
      <c r="L259" s="10">
        <v>5414500</v>
      </c>
      <c r="M259" s="10">
        <v>180543</v>
      </c>
      <c r="N259" s="34" t="s">
        <v>153</v>
      </c>
      <c r="O259" s="199">
        <v>1</v>
      </c>
      <c r="P259" s="124" t="s">
        <v>154</v>
      </c>
      <c r="Q259" s="199"/>
      <c r="R259" s="34" t="s">
        <v>1840</v>
      </c>
      <c r="S259" s="46" t="s">
        <v>1841</v>
      </c>
      <c r="T259" s="203" t="s">
        <v>1770</v>
      </c>
      <c r="U259" s="47" t="s">
        <v>1170</v>
      </c>
      <c r="V259" s="33">
        <v>54</v>
      </c>
      <c r="W259" s="8"/>
      <c r="X259" s="8"/>
      <c r="Y259" s="8"/>
      <c r="Z259" s="33" t="s">
        <v>1842</v>
      </c>
      <c r="AA259" s="7">
        <v>41093</v>
      </c>
      <c r="AB259" s="34"/>
      <c r="AC259" s="18"/>
      <c r="AD259" s="34"/>
      <c r="AE259" s="18"/>
      <c r="AF259" s="8"/>
      <c r="AG259" s="8"/>
      <c r="AH259" s="8"/>
      <c r="AI259" s="8"/>
      <c r="AJ259" s="8"/>
      <c r="AK259" s="8"/>
      <c r="AL259" s="8"/>
      <c r="AM259" s="8"/>
    </row>
    <row r="260" spans="1:39" ht="12.75">
      <c r="A260" s="13">
        <v>259</v>
      </c>
      <c r="B260" s="36" t="s">
        <v>48</v>
      </c>
      <c r="C260" s="36" t="s">
        <v>49</v>
      </c>
      <c r="D260" s="7">
        <v>45195</v>
      </c>
      <c r="E260" s="127">
        <v>5835</v>
      </c>
      <c r="F260" s="47" t="s">
        <v>1066</v>
      </c>
      <c r="G260" s="36"/>
      <c r="H260" s="10">
        <v>27.75</v>
      </c>
      <c r="I260" s="8"/>
      <c r="J260" s="197">
        <v>386.11</v>
      </c>
      <c r="K260" s="8"/>
      <c r="L260" s="10">
        <v>6442829</v>
      </c>
      <c r="M260" s="10">
        <v>96642</v>
      </c>
      <c r="N260" s="34" t="s">
        <v>113</v>
      </c>
      <c r="O260" s="199">
        <v>1</v>
      </c>
      <c r="P260" s="124" t="s">
        <v>147</v>
      </c>
      <c r="Q260" s="199"/>
      <c r="R260" s="34" t="s">
        <v>1843</v>
      </c>
      <c r="S260" s="46" t="s">
        <v>1844</v>
      </c>
      <c r="T260" s="203" t="s">
        <v>1895</v>
      </c>
      <c r="U260" s="47" t="s">
        <v>157</v>
      </c>
      <c r="V260" s="33" t="s">
        <v>1845</v>
      </c>
      <c r="W260" s="8"/>
      <c r="X260" s="8"/>
      <c r="Y260" s="8"/>
      <c r="Z260" s="33"/>
      <c r="AA260" s="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2.75">
      <c r="A261" s="13">
        <v>260</v>
      </c>
      <c r="B261" s="36" t="s">
        <v>46</v>
      </c>
      <c r="C261" s="36" t="s">
        <v>50</v>
      </c>
      <c r="D261" s="7">
        <v>45195</v>
      </c>
      <c r="E261" s="127">
        <v>6135</v>
      </c>
      <c r="F261" s="47" t="s">
        <v>146</v>
      </c>
      <c r="G261" s="36"/>
      <c r="H261" s="10">
        <v>107.41</v>
      </c>
      <c r="I261" s="8"/>
      <c r="J261" s="197">
        <v>2747</v>
      </c>
      <c r="K261" s="8"/>
      <c r="L261" s="10">
        <v>25315463</v>
      </c>
      <c r="M261" s="10">
        <v>1542543</v>
      </c>
      <c r="N261" s="34" t="s">
        <v>1846</v>
      </c>
      <c r="O261" s="199">
        <v>2</v>
      </c>
      <c r="P261" s="124" t="s">
        <v>507</v>
      </c>
      <c r="Q261" s="199"/>
      <c r="R261" s="34" t="s">
        <v>1847</v>
      </c>
      <c r="S261" s="46" t="s">
        <v>1848</v>
      </c>
      <c r="T261" s="203" t="s">
        <v>1894</v>
      </c>
      <c r="U261" s="47" t="s">
        <v>157</v>
      </c>
      <c r="V261" s="33">
        <v>1165</v>
      </c>
      <c r="W261" s="8"/>
      <c r="X261" s="8"/>
      <c r="Y261" s="8"/>
      <c r="Z261" s="33"/>
      <c r="AA261" s="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12.75">
      <c r="A262" s="13">
        <v>261</v>
      </c>
      <c r="B262" s="36" t="s">
        <v>21</v>
      </c>
      <c r="C262" s="36">
        <v>1959</v>
      </c>
      <c r="D262" s="7">
        <v>45197</v>
      </c>
      <c r="E262" s="127">
        <v>841</v>
      </c>
      <c r="F262" s="47" t="s">
        <v>313</v>
      </c>
      <c r="G262" s="36"/>
      <c r="H262" s="10">
        <v>84</v>
      </c>
      <c r="I262" s="8"/>
      <c r="J262" s="197">
        <v>166.5</v>
      </c>
      <c r="K262" s="8"/>
      <c r="L262" s="10">
        <v>26870172</v>
      </c>
      <c r="M262" s="10">
        <v>403052</v>
      </c>
      <c r="N262" s="34" t="s">
        <v>113</v>
      </c>
      <c r="O262" s="199">
        <v>0</v>
      </c>
      <c r="P262" s="124" t="s">
        <v>147</v>
      </c>
      <c r="Q262" s="199"/>
      <c r="R262" s="34" t="s">
        <v>1871</v>
      </c>
      <c r="S262" s="46" t="s">
        <v>1872</v>
      </c>
      <c r="T262" s="203" t="s">
        <v>721</v>
      </c>
      <c r="U262" s="47" t="s">
        <v>1873</v>
      </c>
      <c r="V262" s="33">
        <v>703</v>
      </c>
      <c r="W262" s="8"/>
      <c r="X262" s="8"/>
      <c r="Y262" s="8"/>
      <c r="Z262" s="33"/>
      <c r="AA262" s="7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2.75">
      <c r="A263" s="13">
        <v>262</v>
      </c>
      <c r="B263" s="42" t="s">
        <v>48</v>
      </c>
      <c r="C263" s="36" t="s">
        <v>49</v>
      </c>
      <c r="D263" s="7">
        <v>45197</v>
      </c>
      <c r="E263" s="127">
        <v>466</v>
      </c>
      <c r="F263" s="47" t="s">
        <v>1849</v>
      </c>
      <c r="G263" s="199"/>
      <c r="H263" s="10">
        <v>27.45</v>
      </c>
      <c r="I263" s="8"/>
      <c r="J263" s="197">
        <v>202</v>
      </c>
      <c r="K263" s="8"/>
      <c r="L263" s="10">
        <v>6161811</v>
      </c>
      <c r="M263" s="10">
        <v>92427</v>
      </c>
      <c r="N263" s="34" t="s">
        <v>113</v>
      </c>
      <c r="O263" s="199">
        <v>1</v>
      </c>
      <c r="P263" s="124" t="s">
        <v>147</v>
      </c>
      <c r="Q263" s="199"/>
      <c r="R263" s="34" t="s">
        <v>1850</v>
      </c>
      <c r="S263" s="46" t="s">
        <v>1851</v>
      </c>
      <c r="T263" s="203" t="s">
        <v>853</v>
      </c>
      <c r="U263" s="47" t="s">
        <v>1852</v>
      </c>
      <c r="V263" s="127">
        <v>5280</v>
      </c>
      <c r="W263" s="8"/>
      <c r="X263" s="8"/>
      <c r="Y263" s="8"/>
      <c r="Z263" s="33"/>
      <c r="AA263" s="7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12.75">
      <c r="A264" s="13">
        <v>263</v>
      </c>
      <c r="B264" s="42" t="s">
        <v>21</v>
      </c>
      <c r="C264" s="36">
        <v>20898</v>
      </c>
      <c r="D264" s="7">
        <v>45197</v>
      </c>
      <c r="E264" s="127">
        <v>6560</v>
      </c>
      <c r="F264" s="47" t="s">
        <v>1141</v>
      </c>
      <c r="G264" s="199"/>
      <c r="H264" s="10">
        <v>115.39</v>
      </c>
      <c r="I264" s="8"/>
      <c r="J264" s="197"/>
      <c r="K264" s="8"/>
      <c r="L264" s="10">
        <v>14073067</v>
      </c>
      <c r="M264" s="10">
        <f>211096+235478</f>
        <v>446574</v>
      </c>
      <c r="N264" s="34" t="s">
        <v>113</v>
      </c>
      <c r="O264" s="199">
        <v>0</v>
      </c>
      <c r="P264" s="124" t="s">
        <v>147</v>
      </c>
      <c r="Q264" s="199"/>
      <c r="R264" s="34" t="s">
        <v>1874</v>
      </c>
      <c r="S264" s="46" t="s">
        <v>1875</v>
      </c>
      <c r="T264" s="203" t="s">
        <v>860</v>
      </c>
      <c r="U264" s="47" t="s">
        <v>1876</v>
      </c>
      <c r="V264" s="127">
        <v>4346</v>
      </c>
      <c r="W264" s="8"/>
      <c r="X264" s="8"/>
      <c r="Y264" s="8"/>
      <c r="Z264" s="33"/>
      <c r="AA264" s="7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2.75">
      <c r="A265" s="13">
        <v>264</v>
      </c>
      <c r="B265" s="36" t="s">
        <v>46</v>
      </c>
      <c r="C265" s="36" t="s">
        <v>50</v>
      </c>
      <c r="D265" s="7">
        <v>45197</v>
      </c>
      <c r="E265" s="127">
        <v>1852</v>
      </c>
      <c r="F265" s="47" t="s">
        <v>1238</v>
      </c>
      <c r="G265" s="36"/>
      <c r="H265" s="10">
        <v>137.87</v>
      </c>
      <c r="I265" s="8"/>
      <c r="J265" s="197">
        <v>489.45</v>
      </c>
      <c r="K265" s="8"/>
      <c r="L265" s="10">
        <v>24542344</v>
      </c>
      <c r="M265" s="10">
        <v>398146</v>
      </c>
      <c r="N265" s="34" t="s">
        <v>113</v>
      </c>
      <c r="O265" s="36">
        <v>2</v>
      </c>
      <c r="P265" s="124" t="s">
        <v>147</v>
      </c>
      <c r="Q265" s="199"/>
      <c r="R265" s="34" t="s">
        <v>1853</v>
      </c>
      <c r="S265" s="46" t="s">
        <v>1854</v>
      </c>
      <c r="T265" s="203" t="s">
        <v>848</v>
      </c>
      <c r="U265" s="47" t="s">
        <v>397</v>
      </c>
      <c r="V265" s="33">
        <v>1430</v>
      </c>
      <c r="W265" s="8"/>
      <c r="X265" s="8"/>
      <c r="Y265" s="8"/>
      <c r="Z265" s="33"/>
      <c r="AA265" s="7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12.75">
      <c r="A266" s="13">
        <v>265</v>
      </c>
      <c r="B266" s="36" t="s">
        <v>48</v>
      </c>
      <c r="C266" s="36" t="s">
        <v>49</v>
      </c>
      <c r="D266" s="7">
        <v>45197</v>
      </c>
      <c r="E266" s="127">
        <v>5143</v>
      </c>
      <c r="F266" s="47" t="s">
        <v>196</v>
      </c>
      <c r="G266" s="36"/>
      <c r="H266" s="10">
        <v>23.41</v>
      </c>
      <c r="I266" s="8"/>
      <c r="J266" s="197">
        <v>574</v>
      </c>
      <c r="K266" s="8"/>
      <c r="L266" s="10">
        <v>5517502</v>
      </c>
      <c r="M266" s="10">
        <v>180762</v>
      </c>
      <c r="N266" s="34" t="s">
        <v>113</v>
      </c>
      <c r="O266" s="36">
        <v>1</v>
      </c>
      <c r="P266" s="124" t="s">
        <v>147</v>
      </c>
      <c r="Q266" s="199"/>
      <c r="R266" s="34" t="s">
        <v>1855</v>
      </c>
      <c r="S266" s="46" t="s">
        <v>1856</v>
      </c>
      <c r="T266" s="203" t="s">
        <v>914</v>
      </c>
      <c r="U266" s="47" t="s">
        <v>1342</v>
      </c>
      <c r="V266" s="33">
        <v>347</v>
      </c>
      <c r="W266" s="8"/>
      <c r="X266" s="8"/>
      <c r="Y266" s="8"/>
      <c r="Z266" s="33"/>
      <c r="AA266" s="7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12.75">
      <c r="A267" s="13"/>
      <c r="B267" s="36"/>
      <c r="C267" s="36"/>
      <c r="D267" s="7"/>
      <c r="E267" s="127"/>
      <c r="F267" s="47"/>
      <c r="G267" s="199"/>
      <c r="H267" s="10"/>
      <c r="I267" s="8"/>
      <c r="J267" s="197"/>
      <c r="K267" s="8"/>
      <c r="L267" s="10"/>
      <c r="M267" s="10"/>
      <c r="N267" s="34"/>
      <c r="O267" s="199"/>
      <c r="P267" s="124"/>
      <c r="Q267" s="199"/>
      <c r="R267" s="34"/>
      <c r="S267" s="46"/>
      <c r="T267" s="203"/>
      <c r="U267" s="47"/>
      <c r="V267" s="127"/>
      <c r="W267" s="8"/>
      <c r="X267" s="8"/>
      <c r="Y267" s="8"/>
      <c r="Z267" s="33"/>
      <c r="AA267" s="7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12.75">
      <c r="A268" s="13"/>
      <c r="B268" s="36"/>
      <c r="C268" s="36"/>
      <c r="D268" s="7"/>
      <c r="E268" s="127"/>
      <c r="F268" s="47"/>
      <c r="G268" s="36"/>
      <c r="H268" s="10"/>
      <c r="I268" s="8"/>
      <c r="J268" s="197"/>
      <c r="K268" s="8"/>
      <c r="L268" s="10"/>
      <c r="M268" s="10"/>
      <c r="N268" s="34"/>
      <c r="O268" s="199"/>
      <c r="P268" s="124"/>
      <c r="Q268" s="199"/>
      <c r="R268" s="34"/>
      <c r="S268" s="46"/>
      <c r="T268" s="203"/>
      <c r="U268" s="47"/>
      <c r="V268" s="127"/>
      <c r="W268" s="8"/>
      <c r="X268" s="8"/>
      <c r="Y268" s="8"/>
      <c r="Z268" s="33"/>
      <c r="AA268" s="7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6.28125" style="72" bestFit="1" customWidth="1"/>
    <col min="2" max="2" width="5.421875" style="17" customWidth="1"/>
    <col min="3" max="3" width="10.140625" style="1" bestFit="1" customWidth="1"/>
    <col min="4" max="4" width="6.00390625" style="131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57.421875" style="1" bestFit="1" customWidth="1"/>
    <col min="13" max="13" width="6.8515625" style="126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9" t="s">
        <v>8</v>
      </c>
      <c r="B1" s="93" t="s">
        <v>11</v>
      </c>
      <c r="C1" s="93" t="s">
        <v>15</v>
      </c>
      <c r="D1" s="301" t="s">
        <v>3</v>
      </c>
      <c r="E1" s="300"/>
      <c r="F1" s="97" t="s">
        <v>32</v>
      </c>
      <c r="G1" s="97" t="s">
        <v>33</v>
      </c>
      <c r="H1" s="97" t="s">
        <v>20</v>
      </c>
      <c r="I1" s="97" t="s">
        <v>1</v>
      </c>
      <c r="J1" s="93" t="s">
        <v>21</v>
      </c>
      <c r="K1" s="142" t="s">
        <v>22</v>
      </c>
      <c r="L1" s="93" t="s">
        <v>18</v>
      </c>
      <c r="M1" s="105" t="s">
        <v>23</v>
      </c>
      <c r="N1" s="93" t="s">
        <v>23</v>
      </c>
      <c r="O1" s="93" t="s">
        <v>17</v>
      </c>
      <c r="P1" s="105" t="s">
        <v>30</v>
      </c>
      <c r="Q1" s="105" t="s">
        <v>5</v>
      </c>
      <c r="R1" s="105" t="s">
        <v>0</v>
      </c>
      <c r="S1" s="132" t="s">
        <v>23</v>
      </c>
      <c r="T1" s="111" t="s">
        <v>38</v>
      </c>
    </row>
    <row r="2" spans="1:20" ht="13.5" thickBot="1">
      <c r="A2" s="90" t="s">
        <v>23</v>
      </c>
      <c r="B2" s="94"/>
      <c r="C2" s="94"/>
      <c r="D2" s="130" t="s">
        <v>51</v>
      </c>
      <c r="E2" s="110" t="s">
        <v>52</v>
      </c>
      <c r="F2" s="98" t="s">
        <v>26</v>
      </c>
      <c r="G2" s="98" t="s">
        <v>26</v>
      </c>
      <c r="H2" s="98" t="s">
        <v>26</v>
      </c>
      <c r="I2" s="98" t="s">
        <v>2</v>
      </c>
      <c r="J2" s="94" t="s">
        <v>27</v>
      </c>
      <c r="K2" s="143" t="s">
        <v>36</v>
      </c>
      <c r="L2" s="94"/>
      <c r="M2" s="106" t="s">
        <v>19</v>
      </c>
      <c r="N2" s="94" t="s">
        <v>37</v>
      </c>
      <c r="O2" s="94"/>
      <c r="P2" s="106"/>
      <c r="Q2" s="106" t="s">
        <v>106</v>
      </c>
      <c r="R2" s="107"/>
      <c r="S2" s="133"/>
      <c r="T2" s="112"/>
    </row>
    <row r="3" spans="1:20" s="60" customFormat="1" ht="12.75">
      <c r="A3" s="44">
        <v>1</v>
      </c>
      <c r="B3" s="30" t="s">
        <v>41</v>
      </c>
      <c r="C3" s="71">
        <v>45033</v>
      </c>
      <c r="D3" s="85">
        <v>5132</v>
      </c>
      <c r="E3" s="31" t="s">
        <v>955</v>
      </c>
      <c r="F3" s="70">
        <v>4620.43</v>
      </c>
      <c r="G3" s="34"/>
      <c r="H3" s="34"/>
      <c r="I3" s="70">
        <v>1260</v>
      </c>
      <c r="J3" s="34"/>
      <c r="K3" s="50">
        <v>1842675</v>
      </c>
      <c r="L3" s="31" t="s">
        <v>958</v>
      </c>
      <c r="M3" s="124" t="s">
        <v>853</v>
      </c>
      <c r="N3" s="55" t="s">
        <v>959</v>
      </c>
      <c r="O3" s="62" t="s">
        <v>960</v>
      </c>
      <c r="P3" s="46" t="s">
        <v>961</v>
      </c>
      <c r="Q3" s="172">
        <v>16</v>
      </c>
      <c r="R3" s="47" t="s">
        <v>956</v>
      </c>
      <c r="S3" s="33">
        <v>240</v>
      </c>
      <c r="T3" s="36" t="s">
        <v>957</v>
      </c>
    </row>
    <row r="4" spans="1:20" s="60" customFormat="1" ht="12.75">
      <c r="A4" s="44">
        <v>2</v>
      </c>
      <c r="B4" s="30" t="s">
        <v>41</v>
      </c>
      <c r="C4" s="71">
        <v>45131</v>
      </c>
      <c r="D4" s="85">
        <v>5635</v>
      </c>
      <c r="E4" s="31" t="s">
        <v>630</v>
      </c>
      <c r="F4" s="70">
        <v>9362.88</v>
      </c>
      <c r="G4" s="34"/>
      <c r="H4" s="34"/>
      <c r="I4" s="70">
        <v>2000</v>
      </c>
      <c r="J4" s="34"/>
      <c r="K4" s="50">
        <v>4000669</v>
      </c>
      <c r="L4" s="31" t="s">
        <v>360</v>
      </c>
      <c r="M4" s="124" t="s">
        <v>1485</v>
      </c>
      <c r="N4" s="55" t="s">
        <v>1486</v>
      </c>
      <c r="O4" s="62" t="s">
        <v>1487</v>
      </c>
      <c r="P4" s="46" t="s">
        <v>1488</v>
      </c>
      <c r="Q4" s="36">
        <v>19</v>
      </c>
      <c r="R4" s="47" t="s">
        <v>157</v>
      </c>
      <c r="S4" s="33">
        <v>475</v>
      </c>
      <c r="T4" s="36" t="s">
        <v>957</v>
      </c>
    </row>
    <row r="5" spans="1:20" s="60" customFormat="1" ht="12.75">
      <c r="A5" s="44">
        <v>3</v>
      </c>
      <c r="B5" s="30" t="s">
        <v>41</v>
      </c>
      <c r="C5" s="71">
        <v>45155</v>
      </c>
      <c r="D5" s="85">
        <v>12</v>
      </c>
      <c r="E5" s="31" t="s">
        <v>380</v>
      </c>
      <c r="F5" s="70">
        <v>1736.38</v>
      </c>
      <c r="G5" s="34"/>
      <c r="H5" s="34"/>
      <c r="I5" s="70">
        <v>2530.97</v>
      </c>
      <c r="J5" s="34"/>
      <c r="K5" s="50">
        <v>598.548</v>
      </c>
      <c r="L5" s="31" t="s">
        <v>1747</v>
      </c>
      <c r="M5" s="124" t="s">
        <v>605</v>
      </c>
      <c r="N5" s="55" t="s">
        <v>154</v>
      </c>
      <c r="O5" s="62" t="s">
        <v>1748</v>
      </c>
      <c r="P5" s="46" t="s">
        <v>1749</v>
      </c>
      <c r="Q5" s="36">
        <v>10</v>
      </c>
      <c r="R5" s="47" t="s">
        <v>776</v>
      </c>
      <c r="S5" s="33">
        <v>1330</v>
      </c>
      <c r="T5" s="36" t="s">
        <v>957</v>
      </c>
    </row>
    <row r="6" spans="1:20" s="60" customFormat="1" ht="12.75">
      <c r="A6" s="44"/>
      <c r="B6" s="30"/>
      <c r="C6" s="71"/>
      <c r="D6" s="85"/>
      <c r="E6" s="31"/>
      <c r="F6" s="70"/>
      <c r="G6" s="34"/>
      <c r="H6" s="34"/>
      <c r="I6" s="70"/>
      <c r="J6" s="34"/>
      <c r="K6" s="50"/>
      <c r="L6" s="31"/>
      <c r="M6" s="124"/>
      <c r="N6" s="55"/>
      <c r="O6" s="62"/>
      <c r="P6" s="46"/>
      <c r="Q6" s="36"/>
      <c r="R6" s="47"/>
      <c r="S6" s="33"/>
      <c r="T6" s="36"/>
    </row>
    <row r="7" spans="1:20" s="60" customFormat="1" ht="12.75">
      <c r="A7" s="44"/>
      <c r="B7" s="30"/>
      <c r="C7" s="71"/>
      <c r="D7" s="85"/>
      <c r="E7" s="31"/>
      <c r="F7" s="70"/>
      <c r="G7" s="34"/>
      <c r="H7" s="34"/>
      <c r="I7" s="70"/>
      <c r="J7" s="34"/>
      <c r="K7" s="50"/>
      <c r="L7" s="31"/>
      <c r="M7" s="124"/>
      <c r="N7" s="55"/>
      <c r="O7" s="62"/>
      <c r="P7" s="46"/>
      <c r="Q7" s="36"/>
      <c r="R7" s="47"/>
      <c r="S7" s="33"/>
      <c r="T7" s="36"/>
    </row>
    <row r="8" spans="1:20" s="60" customFormat="1" ht="12.75">
      <c r="A8" s="44"/>
      <c r="B8" s="30"/>
      <c r="C8" s="71"/>
      <c r="D8" s="85"/>
      <c r="E8" s="31"/>
      <c r="F8" s="70"/>
      <c r="G8" s="34"/>
      <c r="H8" s="34"/>
      <c r="I8" s="70"/>
      <c r="J8" s="34"/>
      <c r="K8" s="50"/>
      <c r="L8" s="31"/>
      <c r="M8" s="124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1"/>
      <c r="D9" s="85"/>
      <c r="E9" s="31"/>
      <c r="F9" s="70"/>
      <c r="G9" s="34"/>
      <c r="H9" s="34"/>
      <c r="I9" s="70"/>
      <c r="J9" s="34"/>
      <c r="K9" s="50"/>
      <c r="L9" s="31"/>
      <c r="M9" s="124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1"/>
      <c r="D10" s="85"/>
      <c r="E10" s="31"/>
      <c r="F10" s="70"/>
      <c r="G10" s="34"/>
      <c r="H10" s="34"/>
      <c r="I10" s="70"/>
      <c r="J10" s="34"/>
      <c r="K10" s="50"/>
      <c r="L10" s="31"/>
      <c r="M10" s="124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1"/>
      <c r="D11" s="85"/>
      <c r="E11" s="31"/>
      <c r="F11" s="70"/>
      <c r="G11" s="34"/>
      <c r="H11" s="34"/>
      <c r="I11" s="70"/>
      <c r="J11" s="34"/>
      <c r="K11" s="50"/>
      <c r="L11" s="31"/>
      <c r="M11" s="124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1"/>
      <c r="D12" s="85"/>
      <c r="E12" s="31"/>
      <c r="F12" s="70"/>
      <c r="G12" s="34"/>
      <c r="H12" s="34"/>
      <c r="I12" s="70"/>
      <c r="J12" s="34"/>
      <c r="K12" s="50"/>
      <c r="L12" s="31"/>
      <c r="M12" s="124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1"/>
      <c r="D13" s="85"/>
      <c r="E13" s="31"/>
      <c r="F13" s="70"/>
      <c r="G13" s="34"/>
      <c r="H13" s="34"/>
      <c r="I13" s="70"/>
      <c r="J13" s="34"/>
      <c r="K13" s="50"/>
      <c r="L13" s="31"/>
      <c r="M13" s="124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1"/>
      <c r="D14" s="85"/>
      <c r="E14" s="31"/>
      <c r="F14" s="70"/>
      <c r="G14" s="34"/>
      <c r="H14" s="34"/>
      <c r="I14" s="70"/>
      <c r="J14" s="34"/>
      <c r="K14" s="50"/>
      <c r="L14" s="31"/>
      <c r="M14" s="124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1"/>
      <c r="D15" s="85"/>
      <c r="E15" s="31"/>
      <c r="F15" s="70"/>
      <c r="G15" s="34"/>
      <c r="H15" s="34"/>
      <c r="I15" s="70"/>
      <c r="J15" s="34"/>
      <c r="K15" s="50"/>
      <c r="L15" s="31"/>
      <c r="M15" s="124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1"/>
      <c r="D16" s="85"/>
      <c r="E16" s="31"/>
      <c r="F16" s="70"/>
      <c r="G16" s="34"/>
      <c r="H16" s="34"/>
      <c r="I16" s="70"/>
      <c r="J16" s="34"/>
      <c r="K16" s="50"/>
      <c r="L16" s="31"/>
      <c r="M16" s="124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1"/>
      <c r="D17" s="85"/>
      <c r="E17" s="31"/>
      <c r="F17" s="70"/>
      <c r="G17" s="34"/>
      <c r="H17" s="34"/>
      <c r="I17" s="70"/>
      <c r="J17" s="34"/>
      <c r="K17" s="50"/>
      <c r="L17" s="31"/>
      <c r="M17" s="124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1"/>
      <c r="D18" s="85"/>
      <c r="E18" s="31"/>
      <c r="F18" s="70"/>
      <c r="G18" s="34"/>
      <c r="H18" s="34"/>
      <c r="I18" s="70"/>
      <c r="J18" s="34"/>
      <c r="K18" s="50"/>
      <c r="L18" s="31"/>
      <c r="M18" s="124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1"/>
      <c r="D19" s="85"/>
      <c r="E19" s="31"/>
      <c r="F19" s="70"/>
      <c r="G19" s="34"/>
      <c r="H19" s="34"/>
      <c r="I19" s="70"/>
      <c r="J19" s="34"/>
      <c r="K19" s="50"/>
      <c r="L19" s="31"/>
      <c r="M19" s="124"/>
      <c r="N19" s="55"/>
      <c r="O19" s="62"/>
      <c r="P19" s="46"/>
      <c r="Q19" s="36"/>
      <c r="R19" s="47"/>
      <c r="S19" s="33"/>
      <c r="T19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8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2" sqref="A22"/>
    </sheetView>
  </sheetViews>
  <sheetFormatPr defaultColWidth="11.421875" defaultRowHeight="12.75"/>
  <cols>
    <col min="1" max="1" width="5.8515625" style="72" bestFit="1" customWidth="1"/>
    <col min="2" max="2" width="6.00390625" style="72" bestFit="1" customWidth="1"/>
    <col min="3" max="3" width="10.140625" style="1" bestFit="1" customWidth="1"/>
    <col min="4" max="4" width="6.00390625" style="151" bestFit="1" customWidth="1"/>
    <col min="5" max="5" width="39.421875" style="27" bestFit="1" customWidth="1"/>
    <col min="6" max="6" width="77.140625" style="1" bestFit="1" customWidth="1"/>
    <col min="7" max="7" width="37.2812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9" t="s">
        <v>53</v>
      </c>
      <c r="B1" s="89" t="s">
        <v>11</v>
      </c>
      <c r="C1" s="114" t="s">
        <v>15</v>
      </c>
      <c r="D1" s="301" t="s">
        <v>3</v>
      </c>
      <c r="E1" s="300"/>
      <c r="F1" s="117" t="s">
        <v>17</v>
      </c>
      <c r="G1" s="93" t="s">
        <v>4</v>
      </c>
      <c r="H1" s="117" t="s">
        <v>16</v>
      </c>
      <c r="I1" s="132" t="s">
        <v>23</v>
      </c>
      <c r="J1" s="135" t="s">
        <v>5</v>
      </c>
      <c r="K1" s="93" t="s">
        <v>6</v>
      </c>
    </row>
    <row r="2" spans="1:11" s="6" customFormat="1" ht="13.5" thickBot="1">
      <c r="A2" s="113"/>
      <c r="B2" s="113"/>
      <c r="C2" s="115"/>
      <c r="D2" s="150" t="s">
        <v>51</v>
      </c>
      <c r="E2" s="116" t="s">
        <v>52</v>
      </c>
      <c r="F2" s="118"/>
      <c r="G2" s="139"/>
      <c r="H2" s="118"/>
      <c r="I2" s="139"/>
      <c r="J2" s="136"/>
      <c r="K2" s="119"/>
    </row>
    <row r="3" spans="1:11" s="60" customFormat="1" ht="12.75">
      <c r="A3" s="44">
        <v>1</v>
      </c>
      <c r="B3" s="44" t="s">
        <v>54</v>
      </c>
      <c r="C3" s="71">
        <v>44942</v>
      </c>
      <c r="D3" s="88">
        <v>2264</v>
      </c>
      <c r="E3" s="47" t="s">
        <v>265</v>
      </c>
      <c r="F3" s="34" t="s">
        <v>266</v>
      </c>
      <c r="G3" s="33" t="s">
        <v>267</v>
      </c>
      <c r="H3" s="34" t="s">
        <v>268</v>
      </c>
      <c r="I3" s="33">
        <v>4885</v>
      </c>
      <c r="J3" s="137" t="s">
        <v>269</v>
      </c>
      <c r="K3" s="36" t="s">
        <v>270</v>
      </c>
    </row>
    <row r="4" spans="1:11" s="60" customFormat="1" ht="12.75">
      <c r="A4" s="44">
        <v>2</v>
      </c>
      <c r="B4" s="44" t="s">
        <v>54</v>
      </c>
      <c r="C4" s="71">
        <v>44943</v>
      </c>
      <c r="D4" s="88">
        <v>6520</v>
      </c>
      <c r="E4" s="47" t="s">
        <v>271</v>
      </c>
      <c r="F4" s="34" t="s">
        <v>272</v>
      </c>
      <c r="G4" s="33" t="s">
        <v>273</v>
      </c>
      <c r="H4" s="34" t="s">
        <v>274</v>
      </c>
      <c r="I4" s="33">
        <v>1845</v>
      </c>
      <c r="J4" s="137" t="s">
        <v>275</v>
      </c>
      <c r="K4" s="36" t="s">
        <v>270</v>
      </c>
    </row>
    <row r="5" spans="1:11" s="60" customFormat="1" ht="12.75">
      <c r="A5" s="44">
        <v>3</v>
      </c>
      <c r="B5" s="44" t="s">
        <v>54</v>
      </c>
      <c r="C5" s="71">
        <v>44953</v>
      </c>
      <c r="D5" s="88">
        <v>3037</v>
      </c>
      <c r="E5" s="47" t="s">
        <v>276</v>
      </c>
      <c r="F5" s="34" t="s">
        <v>277</v>
      </c>
      <c r="G5" s="33" t="s">
        <v>278</v>
      </c>
      <c r="H5" s="34" t="s">
        <v>279</v>
      </c>
      <c r="I5" s="33" t="s">
        <v>280</v>
      </c>
      <c r="J5" s="137" t="s">
        <v>281</v>
      </c>
      <c r="K5" s="36" t="s">
        <v>270</v>
      </c>
    </row>
    <row r="6" spans="1:11" s="60" customFormat="1" ht="12.75">
      <c r="A6" s="44">
        <v>4</v>
      </c>
      <c r="B6" s="44" t="s">
        <v>54</v>
      </c>
      <c r="C6" s="71">
        <v>44958</v>
      </c>
      <c r="D6" s="88">
        <v>241</v>
      </c>
      <c r="E6" s="47" t="s">
        <v>558</v>
      </c>
      <c r="F6" s="34" t="s">
        <v>572</v>
      </c>
      <c r="G6" s="33" t="s">
        <v>249</v>
      </c>
      <c r="H6" s="34" t="s">
        <v>247</v>
      </c>
      <c r="I6" s="33">
        <v>3410</v>
      </c>
      <c r="J6" s="137" t="s">
        <v>573</v>
      </c>
      <c r="K6" s="36" t="s">
        <v>270</v>
      </c>
    </row>
    <row r="7" spans="1:11" s="60" customFormat="1" ht="12.75">
      <c r="A7" s="44">
        <v>5</v>
      </c>
      <c r="B7" s="44" t="s">
        <v>54</v>
      </c>
      <c r="C7" s="71">
        <v>44958</v>
      </c>
      <c r="D7" s="88">
        <v>6235</v>
      </c>
      <c r="E7" s="47" t="s">
        <v>165</v>
      </c>
      <c r="F7" s="34" t="s">
        <v>213</v>
      </c>
      <c r="G7" s="33" t="s">
        <v>214</v>
      </c>
      <c r="H7" s="34" t="s">
        <v>157</v>
      </c>
      <c r="I7" s="33">
        <v>1363</v>
      </c>
      <c r="J7" s="137" t="s">
        <v>574</v>
      </c>
      <c r="K7" s="36" t="s">
        <v>270</v>
      </c>
    </row>
    <row r="8" spans="1:11" s="60" customFormat="1" ht="12.75">
      <c r="A8" s="44">
        <v>6</v>
      </c>
      <c r="B8" s="44" t="s">
        <v>54</v>
      </c>
      <c r="C8" s="71">
        <v>44959</v>
      </c>
      <c r="D8" s="88">
        <v>2471</v>
      </c>
      <c r="E8" s="47" t="s">
        <v>313</v>
      </c>
      <c r="F8" s="34" t="s">
        <v>238</v>
      </c>
      <c r="G8" s="33" t="s">
        <v>239</v>
      </c>
      <c r="H8" s="34" t="s">
        <v>237</v>
      </c>
      <c r="I8" s="33">
        <v>1529</v>
      </c>
      <c r="J8" s="137" t="s">
        <v>575</v>
      </c>
      <c r="K8" s="36" t="s">
        <v>270</v>
      </c>
    </row>
    <row r="9" spans="1:11" s="60" customFormat="1" ht="12.75">
      <c r="A9" s="44">
        <v>7</v>
      </c>
      <c r="B9" s="44" t="s">
        <v>54</v>
      </c>
      <c r="C9" s="71">
        <v>44963</v>
      </c>
      <c r="D9" s="88">
        <v>6429</v>
      </c>
      <c r="E9" s="47" t="s">
        <v>576</v>
      </c>
      <c r="F9" s="34" t="s">
        <v>577</v>
      </c>
      <c r="G9" s="33" t="s">
        <v>578</v>
      </c>
      <c r="H9" s="34" t="s">
        <v>579</v>
      </c>
      <c r="I9" s="33">
        <v>2660</v>
      </c>
      <c r="J9" s="137" t="s">
        <v>580</v>
      </c>
      <c r="K9" s="36" t="s">
        <v>270</v>
      </c>
    </row>
    <row r="10" spans="1:11" s="60" customFormat="1" ht="12.75">
      <c r="A10" s="44">
        <v>8</v>
      </c>
      <c r="B10" s="44" t="s">
        <v>54</v>
      </c>
      <c r="C10" s="71">
        <v>44995</v>
      </c>
      <c r="D10" s="88">
        <v>738</v>
      </c>
      <c r="E10" s="47" t="s">
        <v>684</v>
      </c>
      <c r="F10" s="34" t="s">
        <v>262</v>
      </c>
      <c r="G10" s="33" t="s">
        <v>263</v>
      </c>
      <c r="H10" s="34" t="s">
        <v>685</v>
      </c>
      <c r="I10" s="33">
        <v>3451</v>
      </c>
      <c r="J10" s="137" t="s">
        <v>686</v>
      </c>
      <c r="K10" s="36" t="s">
        <v>270</v>
      </c>
    </row>
    <row r="11" spans="1:11" s="60" customFormat="1" ht="12.75">
      <c r="A11" s="44">
        <v>9</v>
      </c>
      <c r="B11" s="44" t="s">
        <v>54</v>
      </c>
      <c r="C11" s="71">
        <v>44995</v>
      </c>
      <c r="D11" s="88">
        <v>766</v>
      </c>
      <c r="E11" s="47" t="s">
        <v>313</v>
      </c>
      <c r="F11" s="34" t="s">
        <v>687</v>
      </c>
      <c r="G11" s="33" t="s">
        <v>538</v>
      </c>
      <c r="H11" s="34" t="s">
        <v>689</v>
      </c>
      <c r="I11" s="33">
        <v>557</v>
      </c>
      <c r="J11" s="137" t="s">
        <v>688</v>
      </c>
      <c r="K11" s="36" t="s">
        <v>270</v>
      </c>
    </row>
    <row r="12" spans="1:11" s="60" customFormat="1" ht="12.75">
      <c r="A12" s="44">
        <v>10</v>
      </c>
      <c r="B12" s="44" t="s">
        <v>54</v>
      </c>
      <c r="C12" s="71">
        <v>45000</v>
      </c>
      <c r="D12" s="88">
        <v>6613</v>
      </c>
      <c r="E12" s="47" t="s">
        <v>690</v>
      </c>
      <c r="F12" s="34" t="s">
        <v>691</v>
      </c>
      <c r="G12" s="33" t="s">
        <v>692</v>
      </c>
      <c r="H12" s="34" t="s">
        <v>694</v>
      </c>
      <c r="I12" s="33" t="s">
        <v>693</v>
      </c>
      <c r="J12" s="137" t="s">
        <v>1081</v>
      </c>
      <c r="K12" s="36" t="s">
        <v>695</v>
      </c>
    </row>
    <row r="13" spans="1:11" s="60" customFormat="1" ht="12.75">
      <c r="A13" s="44">
        <v>11</v>
      </c>
      <c r="B13" s="44" t="s">
        <v>54</v>
      </c>
      <c r="C13" s="71">
        <v>45057</v>
      </c>
      <c r="D13" s="88">
        <v>6135</v>
      </c>
      <c r="E13" s="47" t="s">
        <v>630</v>
      </c>
      <c r="F13" s="34" t="s">
        <v>929</v>
      </c>
      <c r="G13" s="33" t="s">
        <v>930</v>
      </c>
      <c r="H13" s="34" t="s">
        <v>157</v>
      </c>
      <c r="I13" s="33">
        <v>1295</v>
      </c>
      <c r="J13" s="137" t="s">
        <v>1082</v>
      </c>
      <c r="K13" s="36" t="s">
        <v>270</v>
      </c>
    </row>
    <row r="14" spans="1:11" s="60" customFormat="1" ht="12.75">
      <c r="A14" s="44">
        <v>12</v>
      </c>
      <c r="B14" s="44" t="s">
        <v>54</v>
      </c>
      <c r="C14" s="71">
        <v>45082</v>
      </c>
      <c r="D14" s="88">
        <v>519</v>
      </c>
      <c r="E14" s="47" t="s">
        <v>120</v>
      </c>
      <c r="F14" s="34" t="s">
        <v>122</v>
      </c>
      <c r="G14" s="33" t="s">
        <v>912</v>
      </c>
      <c r="H14" s="34" t="s">
        <v>124</v>
      </c>
      <c r="I14" s="33">
        <v>2648</v>
      </c>
      <c r="J14" s="137" t="s">
        <v>1337</v>
      </c>
      <c r="K14" s="36" t="s">
        <v>270</v>
      </c>
    </row>
    <row r="15" spans="1:11" s="60" customFormat="1" ht="12.75">
      <c r="A15" s="44">
        <v>13</v>
      </c>
      <c r="B15" s="44" t="s">
        <v>54</v>
      </c>
      <c r="C15" s="71">
        <v>45092</v>
      </c>
      <c r="D15" s="88">
        <v>1254</v>
      </c>
      <c r="E15" s="47" t="s">
        <v>903</v>
      </c>
      <c r="F15" s="34" t="s">
        <v>906</v>
      </c>
      <c r="G15" s="33" t="s">
        <v>907</v>
      </c>
      <c r="H15" s="34" t="s">
        <v>1338</v>
      </c>
      <c r="I15" s="33">
        <v>5107</v>
      </c>
      <c r="J15" s="137" t="s">
        <v>1339</v>
      </c>
      <c r="K15" s="36" t="s">
        <v>270</v>
      </c>
    </row>
    <row r="16" spans="1:11" s="60" customFormat="1" ht="12.75">
      <c r="A16" s="44">
        <v>14</v>
      </c>
      <c r="B16" s="44" t="s">
        <v>54</v>
      </c>
      <c r="C16" s="71">
        <v>45093</v>
      </c>
      <c r="D16" s="88">
        <v>3949</v>
      </c>
      <c r="E16" s="47" t="s">
        <v>313</v>
      </c>
      <c r="F16" s="34" t="s">
        <v>1340</v>
      </c>
      <c r="G16" s="33" t="s">
        <v>1341</v>
      </c>
      <c r="H16" s="34" t="s">
        <v>1342</v>
      </c>
      <c r="I16" s="33">
        <v>48</v>
      </c>
      <c r="J16" s="137" t="s">
        <v>1491</v>
      </c>
      <c r="K16" s="36" t="s">
        <v>270</v>
      </c>
    </row>
    <row r="17" spans="1:11" s="60" customFormat="1" ht="12.75">
      <c r="A17" s="44">
        <v>15</v>
      </c>
      <c r="B17" s="44" t="s">
        <v>54</v>
      </c>
      <c r="C17" s="71">
        <v>45107</v>
      </c>
      <c r="D17" s="88">
        <v>6535</v>
      </c>
      <c r="E17" s="47" t="s">
        <v>780</v>
      </c>
      <c r="F17" s="34" t="s">
        <v>1343</v>
      </c>
      <c r="G17" s="33" t="s">
        <v>1344</v>
      </c>
      <c r="H17" s="34" t="s">
        <v>383</v>
      </c>
      <c r="I17" s="33">
        <v>2000</v>
      </c>
      <c r="J17" s="137" t="s">
        <v>1345</v>
      </c>
      <c r="K17" s="36" t="s">
        <v>270</v>
      </c>
    </row>
    <row r="18" spans="1:11" s="60" customFormat="1" ht="12.75">
      <c r="A18" s="44">
        <v>16</v>
      </c>
      <c r="B18" s="44" t="s">
        <v>54</v>
      </c>
      <c r="C18" s="71">
        <v>45119</v>
      </c>
      <c r="D18" s="88">
        <v>651</v>
      </c>
      <c r="E18" s="47" t="s">
        <v>451</v>
      </c>
      <c r="F18" s="34" t="s">
        <v>1489</v>
      </c>
      <c r="G18" s="33" t="s">
        <v>1308</v>
      </c>
      <c r="H18" s="34" t="s">
        <v>1490</v>
      </c>
      <c r="I18" s="33">
        <v>530</v>
      </c>
      <c r="J18" s="137" t="s">
        <v>1492</v>
      </c>
      <c r="K18" s="36" t="s">
        <v>270</v>
      </c>
    </row>
    <row r="19" spans="1:11" s="60" customFormat="1" ht="12.75">
      <c r="A19" s="44">
        <v>17</v>
      </c>
      <c r="B19" s="44" t="s">
        <v>54</v>
      </c>
      <c r="C19" s="71">
        <v>45149</v>
      </c>
      <c r="D19" s="88">
        <v>3929</v>
      </c>
      <c r="E19" s="47" t="s">
        <v>532</v>
      </c>
      <c r="F19" s="34" t="s">
        <v>179</v>
      </c>
      <c r="G19" s="33" t="s">
        <v>1675</v>
      </c>
      <c r="H19" s="34" t="s">
        <v>181</v>
      </c>
      <c r="I19" s="33">
        <v>2560</v>
      </c>
      <c r="J19" s="137" t="s">
        <v>1755</v>
      </c>
      <c r="K19" s="36" t="s">
        <v>270</v>
      </c>
    </row>
    <row r="20" spans="1:11" s="60" customFormat="1" ht="12.75">
      <c r="A20" s="44">
        <v>18</v>
      </c>
      <c r="B20" s="44" t="s">
        <v>54</v>
      </c>
      <c r="C20" s="71">
        <v>45167</v>
      </c>
      <c r="D20" s="88">
        <v>1271</v>
      </c>
      <c r="E20" s="47" t="s">
        <v>1141</v>
      </c>
      <c r="F20" s="34" t="s">
        <v>128</v>
      </c>
      <c r="G20" s="33" t="s">
        <v>1127</v>
      </c>
      <c r="H20" s="34" t="s">
        <v>1126</v>
      </c>
      <c r="I20" s="33">
        <v>5535</v>
      </c>
      <c r="J20" s="137" t="s">
        <v>1756</v>
      </c>
      <c r="K20" s="36" t="s">
        <v>270</v>
      </c>
    </row>
    <row r="21" spans="1:11" s="60" customFormat="1" ht="12.75">
      <c r="A21" s="44">
        <v>19</v>
      </c>
      <c r="B21" s="44" t="s">
        <v>54</v>
      </c>
      <c r="C21" s="71">
        <v>45182</v>
      </c>
      <c r="D21" s="88">
        <v>849</v>
      </c>
      <c r="E21" s="47" t="s">
        <v>1771</v>
      </c>
      <c r="F21" s="34" t="s">
        <v>816</v>
      </c>
      <c r="G21" s="33" t="s">
        <v>1469</v>
      </c>
      <c r="H21" s="34" t="s">
        <v>1468</v>
      </c>
      <c r="I21" s="33">
        <v>960</v>
      </c>
      <c r="J21" s="137" t="s">
        <v>1896</v>
      </c>
      <c r="K21" s="36" t="s">
        <v>270</v>
      </c>
    </row>
    <row r="22" spans="1:11" s="60" customFormat="1" ht="12.75">
      <c r="A22" s="44"/>
      <c r="B22" s="44"/>
      <c r="C22" s="71"/>
      <c r="D22" s="88"/>
      <c r="E22" s="47"/>
      <c r="F22" s="34"/>
      <c r="G22" s="33"/>
      <c r="H22" s="34"/>
      <c r="I22" s="33"/>
      <c r="J22" s="137"/>
      <c r="K22" s="36"/>
    </row>
    <row r="23" spans="1:11" s="60" customFormat="1" ht="12.75">
      <c r="A23" s="44"/>
      <c r="B23" s="44"/>
      <c r="C23" s="71"/>
      <c r="D23" s="88"/>
      <c r="E23" s="47"/>
      <c r="F23" s="34"/>
      <c r="G23" s="33"/>
      <c r="H23" s="34"/>
      <c r="I23" s="33"/>
      <c r="J23" s="137"/>
      <c r="K23" s="36"/>
    </row>
    <row r="24" spans="1:11" s="60" customFormat="1" ht="12.75">
      <c r="A24" s="44"/>
      <c r="B24" s="44"/>
      <c r="C24" s="71"/>
      <c r="D24" s="88"/>
      <c r="E24" s="47"/>
      <c r="F24" s="34"/>
      <c r="G24" s="33"/>
      <c r="H24" s="34"/>
      <c r="I24" s="33"/>
      <c r="J24" s="137"/>
      <c r="K24" s="36"/>
    </row>
    <row r="25" spans="1:11" s="60" customFormat="1" ht="12.75">
      <c r="A25" s="44"/>
      <c r="B25" s="44"/>
      <c r="C25" s="71"/>
      <c r="D25" s="88"/>
      <c r="E25" s="47"/>
      <c r="F25" s="34"/>
      <c r="G25" s="33"/>
      <c r="H25" s="34"/>
      <c r="I25" s="33"/>
      <c r="J25" s="137"/>
      <c r="K25" s="36"/>
    </row>
    <row r="26" spans="1:11" s="60" customFormat="1" ht="12.75">
      <c r="A26" s="44"/>
      <c r="B26" s="44"/>
      <c r="C26" s="71"/>
      <c r="D26" s="88"/>
      <c r="E26" s="47"/>
      <c r="F26" s="34"/>
      <c r="G26" s="33"/>
      <c r="H26" s="34"/>
      <c r="I26" s="33"/>
      <c r="J26" s="137"/>
      <c r="K26" s="36"/>
    </row>
    <row r="27" spans="1:11" s="60" customFormat="1" ht="12.75">
      <c r="A27" s="44"/>
      <c r="B27" s="44"/>
      <c r="C27" s="71"/>
      <c r="D27" s="88"/>
      <c r="E27" s="47"/>
      <c r="F27" s="34"/>
      <c r="G27" s="33"/>
      <c r="H27" s="34"/>
      <c r="I27" s="33"/>
      <c r="J27" s="137"/>
      <c r="K27" s="36"/>
    </row>
    <row r="28" spans="1:11" s="60" customFormat="1" ht="12.75">
      <c r="A28" s="44"/>
      <c r="B28" s="44"/>
      <c r="C28" s="71"/>
      <c r="D28" s="88"/>
      <c r="E28" s="47"/>
      <c r="F28" s="34"/>
      <c r="G28" s="33"/>
      <c r="H28" s="34"/>
      <c r="I28" s="47"/>
      <c r="J28" s="137"/>
      <c r="K28" s="36"/>
    </row>
    <row r="29" spans="1:11" s="60" customFormat="1" ht="12.75">
      <c r="A29" s="44"/>
      <c r="B29" s="44"/>
      <c r="C29" s="71"/>
      <c r="D29" s="88"/>
      <c r="E29" s="47"/>
      <c r="F29" s="34"/>
      <c r="G29" s="33"/>
      <c r="H29" s="34"/>
      <c r="I29" s="33"/>
      <c r="J29" s="137"/>
      <c r="K29" s="36"/>
    </row>
    <row r="30" spans="1:11" s="60" customFormat="1" ht="12.75">
      <c r="A30" s="44"/>
      <c r="B30" s="44"/>
      <c r="C30" s="71"/>
      <c r="D30" s="88"/>
      <c r="E30" s="47"/>
      <c r="F30" s="34"/>
      <c r="G30" s="33"/>
      <c r="H30" s="34"/>
      <c r="I30" s="33"/>
      <c r="J30" s="137"/>
      <c r="K30" s="36"/>
    </row>
    <row r="31" spans="1:11" s="60" customFormat="1" ht="12.75">
      <c r="A31" s="44"/>
      <c r="B31" s="44"/>
      <c r="C31" s="71"/>
      <c r="D31" s="88"/>
      <c r="E31" s="47"/>
      <c r="F31" s="34"/>
      <c r="G31" s="33"/>
      <c r="H31" s="34"/>
      <c r="I31" s="33"/>
      <c r="J31" s="137"/>
      <c r="K31" s="36"/>
    </row>
    <row r="32" spans="1:11" s="60" customFormat="1" ht="12.75">
      <c r="A32" s="44"/>
      <c r="B32" s="44"/>
      <c r="C32" s="71"/>
      <c r="D32" s="88"/>
      <c r="E32" s="47"/>
      <c r="F32" s="34"/>
      <c r="G32" s="33"/>
      <c r="H32" s="34"/>
      <c r="I32" s="33"/>
      <c r="J32" s="137"/>
      <c r="K32" s="36"/>
    </row>
    <row r="33" spans="1:11" s="60" customFormat="1" ht="12.75">
      <c r="A33" s="44"/>
      <c r="B33" s="44"/>
      <c r="C33" s="71"/>
      <c r="D33" s="88"/>
      <c r="E33" s="47"/>
      <c r="F33" s="34"/>
      <c r="G33" s="33"/>
      <c r="H33" s="34"/>
      <c r="I33" s="33"/>
      <c r="J33" s="137"/>
      <c r="K33" s="36"/>
    </row>
    <row r="34" spans="1:11" s="60" customFormat="1" ht="12.75">
      <c r="A34" s="44"/>
      <c r="B34" s="44"/>
      <c r="C34" s="71"/>
      <c r="D34" s="88"/>
      <c r="E34" s="47"/>
      <c r="F34" s="34"/>
      <c r="G34" s="33"/>
      <c r="H34" s="34"/>
      <c r="I34" s="33"/>
      <c r="J34" s="137"/>
      <c r="K34" s="36"/>
    </row>
    <row r="35" spans="1:11" s="60" customFormat="1" ht="12.75">
      <c r="A35" s="44"/>
      <c r="B35" s="44"/>
      <c r="C35" s="71"/>
      <c r="D35" s="88"/>
      <c r="E35" s="47"/>
      <c r="F35" s="34"/>
      <c r="G35" s="33"/>
      <c r="H35" s="34"/>
      <c r="I35" s="33"/>
      <c r="J35" s="137"/>
      <c r="K35" s="36"/>
    </row>
    <row r="39" ht="12.75">
      <c r="J39" s="268"/>
    </row>
    <row r="43" ht="12.75">
      <c r="J43" s="269"/>
    </row>
    <row r="44" ht="12.75">
      <c r="J44" s="268"/>
    </row>
    <row r="45" ht="12.75">
      <c r="J45" s="268"/>
    </row>
    <row r="46" ht="12.75">
      <c r="J46" s="268"/>
    </row>
    <row r="47" ht="12.75">
      <c r="J47" s="268"/>
    </row>
    <row r="48" ht="12.75">
      <c r="J48" s="270"/>
    </row>
    <row r="49" ht="12.75">
      <c r="J49" s="270"/>
    </row>
    <row r="50" ht="12.75">
      <c r="J50" s="270"/>
    </row>
    <row r="51" ht="12.75">
      <c r="J51" s="270"/>
    </row>
    <row r="52" ht="12.75">
      <c r="J52" s="270"/>
    </row>
    <row r="53" ht="12.75">
      <c r="J53" s="270"/>
    </row>
    <row r="54" ht="12.75">
      <c r="J54" s="270"/>
    </row>
    <row r="55" ht="12.75">
      <c r="J55" s="270"/>
    </row>
    <row r="56" ht="12.75">
      <c r="J56" s="270"/>
    </row>
    <row r="57" ht="12.75">
      <c r="J57" s="270"/>
    </row>
    <row r="58" ht="12.75">
      <c r="J58" s="270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3" t="s">
        <v>12</v>
      </c>
      <c r="B1" s="93" t="s">
        <v>10</v>
      </c>
      <c r="C1" s="93" t="s">
        <v>15</v>
      </c>
      <c r="D1" s="93" t="s">
        <v>17</v>
      </c>
      <c r="E1" s="93" t="s">
        <v>4</v>
      </c>
      <c r="F1" s="93" t="s">
        <v>107</v>
      </c>
      <c r="G1" s="93" t="s">
        <v>13</v>
      </c>
      <c r="H1" s="93" t="s">
        <v>23</v>
      </c>
      <c r="I1" s="93" t="s">
        <v>3</v>
      </c>
      <c r="J1" s="93" t="s">
        <v>14</v>
      </c>
    </row>
    <row r="2" spans="1:10" s="60" customFormat="1" ht="12.75">
      <c r="A2" s="36">
        <v>3109</v>
      </c>
      <c r="B2" s="36"/>
      <c r="C2" s="42">
        <v>44938</v>
      </c>
      <c r="D2" s="34" t="s">
        <v>282</v>
      </c>
      <c r="E2" s="35" t="s">
        <v>283</v>
      </c>
      <c r="F2" s="49">
        <v>8</v>
      </c>
      <c r="G2" s="60" t="s">
        <v>284</v>
      </c>
      <c r="H2" s="35" t="s">
        <v>285</v>
      </c>
      <c r="I2" s="35" t="s">
        <v>286</v>
      </c>
      <c r="J2" s="33" t="s">
        <v>289</v>
      </c>
    </row>
    <row r="3" spans="1:10" s="60" customFormat="1" ht="12.75">
      <c r="A3" s="36"/>
      <c r="B3" s="36"/>
      <c r="C3" s="36"/>
      <c r="D3" s="34"/>
      <c r="E3" s="35"/>
      <c r="F3" s="49"/>
      <c r="G3" s="33"/>
      <c r="H3" s="35" t="s">
        <v>287</v>
      </c>
      <c r="I3" s="35" t="s">
        <v>288</v>
      </c>
      <c r="J3" s="33"/>
    </row>
    <row r="4" spans="1:10" s="212" customFormat="1" ht="12.75">
      <c r="A4" s="208">
        <v>3110</v>
      </c>
      <c r="B4" s="208"/>
      <c r="C4" s="211">
        <v>45166</v>
      </c>
      <c r="D4" s="209" t="s">
        <v>1750</v>
      </c>
      <c r="E4" s="56" t="s">
        <v>1751</v>
      </c>
      <c r="F4" s="141">
        <v>37</v>
      </c>
      <c r="G4" s="210" t="s">
        <v>1328</v>
      </c>
      <c r="H4" s="56">
        <v>1908</v>
      </c>
      <c r="I4" s="56" t="s">
        <v>1752</v>
      </c>
      <c r="J4" s="210" t="s">
        <v>289</v>
      </c>
    </row>
    <row r="5" spans="1:10" s="212" customFormat="1" ht="12.75">
      <c r="A5" s="208"/>
      <c r="B5" s="208"/>
      <c r="C5" s="208"/>
      <c r="D5" s="209"/>
      <c r="E5" s="56"/>
      <c r="F5" s="141"/>
      <c r="G5" s="210"/>
      <c r="H5" s="56">
        <v>1952</v>
      </c>
      <c r="I5" s="56" t="s">
        <v>1753</v>
      </c>
      <c r="J5" s="210"/>
    </row>
    <row r="6" spans="1:10" ht="12.75">
      <c r="A6" s="23"/>
      <c r="B6" s="23"/>
      <c r="C6" s="24"/>
      <c r="D6" s="53"/>
      <c r="E6" s="54"/>
      <c r="F6" s="141"/>
      <c r="G6" s="38"/>
      <c r="H6" s="20">
        <v>1956</v>
      </c>
      <c r="I6" s="39" t="s">
        <v>1754</v>
      </c>
      <c r="J6" s="53"/>
    </row>
    <row r="7" spans="1:10" ht="12.75">
      <c r="A7" s="25">
        <v>3111</v>
      </c>
      <c r="B7" s="25"/>
      <c r="C7" s="26">
        <v>45177</v>
      </c>
      <c r="D7" s="63" t="s">
        <v>1897</v>
      </c>
      <c r="E7" s="43" t="s">
        <v>1898</v>
      </c>
      <c r="F7" s="49">
        <v>12</v>
      </c>
      <c r="G7" s="37" t="s">
        <v>217</v>
      </c>
      <c r="H7" s="35">
        <v>513</v>
      </c>
      <c r="I7" s="35" t="s">
        <v>1899</v>
      </c>
      <c r="J7" s="33" t="s">
        <v>289</v>
      </c>
    </row>
    <row r="8" spans="1:10" ht="12.75">
      <c r="A8" s="25"/>
      <c r="B8" s="25"/>
      <c r="C8" s="26"/>
      <c r="D8" s="63"/>
      <c r="E8" s="43"/>
      <c r="F8" s="49"/>
      <c r="G8" s="37" t="s">
        <v>117</v>
      </c>
      <c r="H8" s="128">
        <v>60</v>
      </c>
      <c r="I8" s="35" t="s">
        <v>1900</v>
      </c>
      <c r="J8" s="63"/>
    </row>
    <row r="9" spans="1:10" ht="12.75">
      <c r="A9" s="64"/>
      <c r="B9" s="64"/>
      <c r="C9" s="65"/>
      <c r="D9" s="66"/>
      <c r="E9" s="67"/>
      <c r="F9" s="141"/>
      <c r="G9" s="68"/>
      <c r="H9" s="56"/>
      <c r="I9" s="56"/>
      <c r="J9" s="66"/>
    </row>
    <row r="10" spans="1:10" ht="12.75">
      <c r="A10" s="64"/>
      <c r="B10" s="64"/>
      <c r="C10" s="65"/>
      <c r="D10" s="66"/>
      <c r="E10" s="67"/>
      <c r="F10" s="141"/>
      <c r="G10" s="68"/>
      <c r="H10" s="56"/>
      <c r="I10" s="56"/>
      <c r="J10" s="66"/>
    </row>
    <row r="11" spans="1:10" ht="12.75">
      <c r="A11" s="64"/>
      <c r="B11" s="64"/>
      <c r="C11" s="65"/>
      <c r="D11" s="66"/>
      <c r="E11" s="67"/>
      <c r="F11" s="141"/>
      <c r="G11" s="68"/>
      <c r="H11" s="56"/>
      <c r="I11" s="56"/>
      <c r="J11" s="66"/>
    </row>
    <row r="12" spans="1:10" ht="12.75">
      <c r="A12" s="64"/>
      <c r="B12" s="64"/>
      <c r="C12" s="65"/>
      <c r="D12" s="66"/>
      <c r="E12" s="67"/>
      <c r="F12" s="141"/>
      <c r="G12" s="68"/>
      <c r="H12" s="56"/>
      <c r="I12" s="56"/>
      <c r="J12" s="66"/>
    </row>
    <row r="13" spans="1:10" ht="12.75">
      <c r="A13" s="36"/>
      <c r="B13" s="25"/>
      <c r="C13" s="26"/>
      <c r="D13" s="63"/>
      <c r="E13" s="19"/>
      <c r="F13" s="49"/>
      <c r="G13" s="37"/>
      <c r="H13" s="128"/>
      <c r="I13" s="35"/>
      <c r="J13" s="134"/>
    </row>
    <row r="14" spans="1:10" ht="12.75">
      <c r="A14" s="36"/>
      <c r="B14" s="25"/>
      <c r="C14" s="26"/>
      <c r="D14" s="63"/>
      <c r="E14" s="19"/>
      <c r="F14" s="49"/>
      <c r="G14" s="37"/>
      <c r="H14" s="128"/>
      <c r="I14" s="35"/>
      <c r="J14" s="134"/>
    </row>
    <row r="15" spans="1:10" ht="12.75">
      <c r="A15" s="36"/>
      <c r="B15" s="25"/>
      <c r="C15" s="26"/>
      <c r="D15" s="63"/>
      <c r="E15" s="19"/>
      <c r="F15" s="49"/>
      <c r="G15" s="37"/>
      <c r="H15" s="128"/>
      <c r="I15" s="35"/>
      <c r="J15" s="134"/>
    </row>
    <row r="16" spans="1:10" ht="12.75">
      <c r="A16" s="36"/>
      <c r="B16" s="25"/>
      <c r="C16" s="26"/>
      <c r="D16" s="63"/>
      <c r="E16" s="19"/>
      <c r="F16" s="49"/>
      <c r="G16" s="37"/>
      <c r="H16" s="128"/>
      <c r="I16" s="35"/>
      <c r="J16" s="134"/>
    </row>
    <row r="17" spans="1:10" ht="12.75">
      <c r="A17" s="36"/>
      <c r="B17" s="25"/>
      <c r="C17" s="26"/>
      <c r="D17" s="63"/>
      <c r="E17" s="19"/>
      <c r="F17" s="49"/>
      <c r="G17" s="37"/>
      <c r="H17" s="128"/>
      <c r="I17" s="35"/>
      <c r="J17" s="134"/>
    </row>
    <row r="18" spans="1:10" ht="12.75">
      <c r="A18" s="36"/>
      <c r="B18" s="25"/>
      <c r="C18" s="26"/>
      <c r="D18" s="63"/>
      <c r="E18" s="19"/>
      <c r="F18" s="49"/>
      <c r="G18" s="37"/>
      <c r="H18" s="128"/>
      <c r="I18" s="35"/>
      <c r="J18" s="134"/>
    </row>
    <row r="19" spans="1:10" ht="12.75">
      <c r="A19" s="64"/>
      <c r="B19" s="64"/>
      <c r="C19" s="65"/>
      <c r="D19" s="66"/>
      <c r="E19" s="67"/>
      <c r="F19" s="141"/>
      <c r="G19" s="68"/>
      <c r="H19" s="193"/>
      <c r="I19" s="56"/>
      <c r="J19" s="192"/>
    </row>
    <row r="20" spans="1:10" ht="12.75">
      <c r="A20" s="64"/>
      <c r="B20" s="64"/>
      <c r="C20" s="65"/>
      <c r="D20" s="66"/>
      <c r="E20" s="67"/>
      <c r="F20" s="141"/>
      <c r="G20" s="68"/>
      <c r="H20" s="193"/>
      <c r="I20" s="56"/>
      <c r="J20" s="192"/>
    </row>
    <row r="21" spans="1:10" ht="12.75">
      <c r="A21" s="64"/>
      <c r="B21" s="64"/>
      <c r="C21" s="65"/>
      <c r="D21" s="66"/>
      <c r="E21" s="67"/>
      <c r="F21" s="141"/>
      <c r="G21" s="68"/>
      <c r="H21" s="193"/>
      <c r="I21" s="56"/>
      <c r="J21" s="192"/>
    </row>
    <row r="22" spans="1:10" ht="12.75">
      <c r="A22" s="25"/>
      <c r="B22" s="25"/>
      <c r="C22" s="26"/>
      <c r="D22" s="63"/>
      <c r="E22" s="43"/>
      <c r="F22" s="49"/>
      <c r="G22" s="37"/>
      <c r="H22" s="128"/>
      <c r="I22" s="35"/>
      <c r="J22" s="63"/>
    </row>
    <row r="23" spans="1:10" ht="12.75">
      <c r="A23" s="25"/>
      <c r="B23" s="25"/>
      <c r="C23" s="26"/>
      <c r="D23" s="63"/>
      <c r="E23" s="43"/>
      <c r="F23" s="49"/>
      <c r="G23" s="37"/>
      <c r="H23" s="128"/>
      <c r="I23" s="35"/>
      <c r="J23" s="134"/>
    </row>
    <row r="24" spans="1:10" ht="12.75">
      <c r="A24" s="25"/>
      <c r="B24" s="25"/>
      <c r="C24" s="26"/>
      <c r="D24" s="63"/>
      <c r="E24" s="43"/>
      <c r="F24" s="49"/>
      <c r="G24" s="37"/>
      <c r="H24" s="128"/>
      <c r="I24" s="35"/>
      <c r="J24" s="134"/>
    </row>
    <row r="25" spans="1:10" ht="12.75">
      <c r="A25" s="25"/>
      <c r="B25" s="25"/>
      <c r="C25" s="26"/>
      <c r="D25" s="63"/>
      <c r="E25" s="43"/>
      <c r="F25" s="49"/>
      <c r="G25" s="37"/>
      <c r="H25" s="128"/>
      <c r="I25" s="35"/>
      <c r="J25" s="134"/>
    </row>
    <row r="26" spans="1:10" ht="12.75">
      <c r="A26" s="25"/>
      <c r="B26" s="25"/>
      <c r="C26" s="26"/>
      <c r="D26" s="63"/>
      <c r="E26" s="43"/>
      <c r="F26" s="49"/>
      <c r="G26" s="37"/>
      <c r="H26" s="128"/>
      <c r="I26" s="35"/>
      <c r="J26" s="134"/>
    </row>
    <row r="27" spans="1:10" ht="12.75">
      <c r="A27" s="25"/>
      <c r="B27" s="25"/>
      <c r="C27" s="26"/>
      <c r="D27" s="63"/>
      <c r="E27" s="19"/>
      <c r="F27" s="49"/>
      <c r="G27" s="37"/>
      <c r="H27" s="35"/>
      <c r="I27" s="35"/>
      <c r="J27" s="134"/>
    </row>
    <row r="28" spans="1:10" ht="12.75">
      <c r="A28" s="64"/>
      <c r="B28" s="64"/>
      <c r="C28" s="65"/>
      <c r="D28" s="66"/>
      <c r="E28" s="201"/>
      <c r="F28" s="141"/>
      <c r="G28" s="68"/>
      <c r="H28" s="193"/>
      <c r="I28" s="56"/>
      <c r="J28" s="66"/>
    </row>
    <row r="29" spans="1:10" ht="12.75">
      <c r="A29" s="64"/>
      <c r="B29" s="64"/>
      <c r="C29" s="65"/>
      <c r="D29" s="66"/>
      <c r="E29" s="67"/>
      <c r="F29" s="141"/>
      <c r="G29" s="68"/>
      <c r="H29" s="193"/>
      <c r="I29" s="56"/>
      <c r="J29" s="192"/>
    </row>
    <row r="30" spans="1:10" ht="12.75">
      <c r="A30" s="25"/>
      <c r="B30" s="25"/>
      <c r="C30" s="26"/>
      <c r="D30" s="63"/>
      <c r="E30" s="43"/>
      <c r="F30" s="49"/>
      <c r="G30" s="37"/>
      <c r="H30" s="128"/>
      <c r="I30" s="35"/>
      <c r="J30" s="63"/>
    </row>
    <row r="31" spans="1:10" ht="12.75">
      <c r="A31" s="25"/>
      <c r="B31" s="25"/>
      <c r="C31" s="26"/>
      <c r="D31" s="63"/>
      <c r="E31" s="19"/>
      <c r="F31" s="49"/>
      <c r="G31" s="37"/>
      <c r="H31" s="128"/>
      <c r="I31" s="35"/>
      <c r="J31" s="134"/>
    </row>
    <row r="32" spans="1:10" ht="12.75">
      <c r="A32" s="25"/>
      <c r="B32" s="25"/>
      <c r="C32" s="26"/>
      <c r="D32" s="63"/>
      <c r="E32" s="19"/>
      <c r="F32" s="49"/>
      <c r="G32" s="37"/>
      <c r="H32" s="128"/>
      <c r="I32" s="35"/>
      <c r="J32" s="134"/>
    </row>
    <row r="33" spans="1:10" ht="12.75">
      <c r="A33" s="25"/>
      <c r="B33" s="25"/>
      <c r="C33" s="26"/>
      <c r="D33" s="63"/>
      <c r="E33" s="19"/>
      <c r="F33" s="49"/>
      <c r="G33" s="37"/>
      <c r="H33" s="35"/>
      <c r="I33" s="35"/>
      <c r="J33" s="134"/>
    </row>
    <row r="34" spans="1:10" ht="12.75">
      <c r="A34" s="25"/>
      <c r="B34" s="25"/>
      <c r="C34" s="26"/>
      <c r="D34" s="63"/>
      <c r="E34" s="19"/>
      <c r="F34" s="49"/>
      <c r="G34" s="37"/>
      <c r="H34" s="128"/>
      <c r="I34" s="35"/>
      <c r="J34" s="134"/>
    </row>
    <row r="35" spans="1:10" ht="12.75">
      <c r="A35" s="25"/>
      <c r="B35" s="25"/>
      <c r="C35" s="26"/>
      <c r="D35" s="63"/>
      <c r="E35" s="19"/>
      <c r="F35" s="49"/>
      <c r="G35" s="37"/>
      <c r="H35" s="35"/>
      <c r="I35" s="35"/>
      <c r="J35" s="134"/>
    </row>
    <row r="36" spans="1:10" ht="12.75">
      <c r="A36" s="25"/>
      <c r="B36" s="25"/>
      <c r="C36" s="26"/>
      <c r="D36" s="63"/>
      <c r="E36" s="19"/>
      <c r="F36" s="49"/>
      <c r="G36" s="37"/>
      <c r="H36" s="128"/>
      <c r="I36" s="35"/>
      <c r="J36" s="134"/>
    </row>
    <row r="37" spans="1:10" ht="12.75">
      <c r="A37" s="25"/>
      <c r="B37" s="25"/>
      <c r="C37" s="26"/>
      <c r="D37" s="63"/>
      <c r="E37" s="19"/>
      <c r="F37" s="49"/>
      <c r="G37" s="37"/>
      <c r="H37" s="128"/>
      <c r="I37" s="35"/>
      <c r="J37" s="134"/>
    </row>
    <row r="38" spans="1:10" s="194" customFormat="1" ht="12.75">
      <c r="A38" s="64"/>
      <c r="B38" s="64"/>
      <c r="C38" s="65"/>
      <c r="D38" s="66"/>
      <c r="E38" s="201"/>
      <c r="F38" s="141"/>
      <c r="G38" s="68"/>
      <c r="H38" s="193"/>
      <c r="I38" s="56"/>
      <c r="J38" s="66"/>
    </row>
    <row r="39" spans="1:10" s="194" customFormat="1" ht="12.75">
      <c r="A39" s="64"/>
      <c r="B39" s="64"/>
      <c r="C39" s="65"/>
      <c r="D39" s="66"/>
      <c r="E39" s="67"/>
      <c r="F39" s="141"/>
      <c r="G39" s="68"/>
      <c r="H39" s="193"/>
      <c r="I39" s="56"/>
      <c r="J39" s="192"/>
    </row>
    <row r="40" spans="1:10" ht="12.75">
      <c r="A40" s="25"/>
      <c r="B40" s="25"/>
      <c r="C40" s="26"/>
      <c r="D40" s="63"/>
      <c r="E40" s="43"/>
      <c r="F40" s="49"/>
      <c r="G40" s="37"/>
      <c r="H40" s="128"/>
      <c r="I40" s="35"/>
      <c r="J40" s="63"/>
    </row>
    <row r="41" spans="1:10" ht="12.75">
      <c r="A41" s="25"/>
      <c r="B41" s="25"/>
      <c r="C41" s="26"/>
      <c r="D41" s="63"/>
      <c r="E41" s="19"/>
      <c r="F41" s="49"/>
      <c r="G41" s="37"/>
      <c r="H41" s="128"/>
      <c r="I41" s="35"/>
      <c r="J41" s="134"/>
    </row>
    <row r="42" spans="1:10" ht="12.75">
      <c r="A42" s="64"/>
      <c r="B42" s="64"/>
      <c r="C42" s="65"/>
      <c r="D42" s="66"/>
      <c r="E42" s="201"/>
      <c r="F42" s="141"/>
      <c r="G42" s="68"/>
      <c r="H42" s="193"/>
      <c r="I42" s="56"/>
      <c r="J42" s="66"/>
    </row>
    <row r="43" spans="1:10" ht="12.75">
      <c r="A43" s="64"/>
      <c r="B43" s="64"/>
      <c r="C43" s="65"/>
      <c r="D43" s="66"/>
      <c r="E43" s="67"/>
      <c r="F43" s="141"/>
      <c r="G43" s="68"/>
      <c r="H43" s="193"/>
      <c r="I43" s="56"/>
      <c r="J43" s="192"/>
    </row>
    <row r="44" spans="1:10" ht="12.75">
      <c r="A44" s="64"/>
      <c r="B44" s="64"/>
      <c r="C44" s="65"/>
      <c r="D44" s="66"/>
      <c r="E44" s="67"/>
      <c r="F44" s="141"/>
      <c r="G44" s="68"/>
      <c r="H44" s="193"/>
      <c r="I44" s="56"/>
      <c r="J44" s="192"/>
    </row>
    <row r="45" spans="1:10" ht="12.75">
      <c r="A45" s="25"/>
      <c r="B45" s="25"/>
      <c r="C45" s="26"/>
      <c r="D45" s="63"/>
      <c r="E45" s="43"/>
      <c r="F45" s="49"/>
      <c r="G45" s="37"/>
      <c r="H45" s="35"/>
      <c r="I45" s="35"/>
      <c r="J45" s="63"/>
    </row>
    <row r="46" spans="1:10" ht="12.75">
      <c r="A46" s="25"/>
      <c r="B46" s="25"/>
      <c r="C46" s="26"/>
      <c r="D46" s="63"/>
      <c r="E46" s="19"/>
      <c r="F46" s="49"/>
      <c r="G46" s="37"/>
      <c r="H46" s="35"/>
      <c r="I46" s="35"/>
      <c r="J46" s="134"/>
    </row>
    <row r="47" spans="1:10" ht="12.75">
      <c r="A47" s="64"/>
      <c r="B47" s="64"/>
      <c r="C47" s="65"/>
      <c r="D47" s="66"/>
      <c r="E47" s="67"/>
      <c r="F47" s="141"/>
      <c r="G47" s="68"/>
      <c r="H47" s="193"/>
      <c r="I47" s="56"/>
      <c r="J47" s="192"/>
    </row>
    <row r="48" spans="1:10" ht="12.75">
      <c r="A48" s="64"/>
      <c r="B48" s="64"/>
      <c r="C48" s="65"/>
      <c r="D48" s="66"/>
      <c r="E48" s="67"/>
      <c r="F48" s="141"/>
      <c r="G48" s="68"/>
      <c r="H48" s="193"/>
      <c r="I48" s="56"/>
      <c r="J48" s="192"/>
    </row>
    <row r="49" spans="1:10" ht="12.75">
      <c r="A49" s="25"/>
      <c r="B49" s="25"/>
      <c r="C49" s="26"/>
      <c r="D49" s="63"/>
      <c r="E49" s="19"/>
      <c r="F49" s="49"/>
      <c r="G49" s="37"/>
      <c r="H49" s="128"/>
      <c r="I49" s="35"/>
      <c r="J49" s="134"/>
    </row>
    <row r="50" spans="1:10" ht="12.75">
      <c r="A50" s="25"/>
      <c r="B50" s="25"/>
      <c r="C50" s="26"/>
      <c r="D50" s="63"/>
      <c r="E50" s="19"/>
      <c r="F50" s="49"/>
      <c r="G50" s="37"/>
      <c r="H50" s="128"/>
      <c r="I50" s="35"/>
      <c r="J50" s="134"/>
    </row>
    <row r="51" spans="1:10" ht="12.75">
      <c r="A51" s="64"/>
      <c r="B51" s="64"/>
      <c r="C51" s="65"/>
      <c r="D51" s="66"/>
      <c r="E51" s="67"/>
      <c r="F51" s="141"/>
      <c r="G51" s="68"/>
      <c r="H51" s="56"/>
      <c r="I51" s="56"/>
      <c r="J51" s="192"/>
    </row>
    <row r="52" spans="1:10" ht="12.75">
      <c r="A52" s="64"/>
      <c r="B52" s="64"/>
      <c r="C52" s="65"/>
      <c r="D52" s="66"/>
      <c r="E52" s="67"/>
      <c r="F52" s="141"/>
      <c r="G52" s="68"/>
      <c r="H52" s="56"/>
      <c r="I52" s="56"/>
      <c r="J52" s="192"/>
    </row>
    <row r="53" spans="1:10" ht="12.75">
      <c r="A53" s="64"/>
      <c r="B53" s="64"/>
      <c r="C53" s="65"/>
      <c r="D53" s="66"/>
      <c r="E53" s="67"/>
      <c r="F53" s="141"/>
      <c r="G53" s="68"/>
      <c r="H53" s="56"/>
      <c r="I53" s="56"/>
      <c r="J53" s="192"/>
    </row>
    <row r="54" spans="1:10" ht="12.75">
      <c r="A54" s="64"/>
      <c r="B54" s="64"/>
      <c r="C54" s="65"/>
      <c r="D54" s="66"/>
      <c r="E54" s="67"/>
      <c r="F54" s="141"/>
      <c r="G54" s="68"/>
      <c r="H54" s="56"/>
      <c r="I54" s="56"/>
      <c r="J54" s="192"/>
    </row>
    <row r="55" spans="1:10" ht="12.75">
      <c r="A55" s="64"/>
      <c r="B55" s="64"/>
      <c r="C55" s="65"/>
      <c r="D55" s="66"/>
      <c r="E55" s="67"/>
      <c r="F55" s="141"/>
      <c r="G55" s="68"/>
      <c r="H55" s="56"/>
      <c r="I55" s="56"/>
      <c r="J55" s="192"/>
    </row>
    <row r="56" spans="1:10" ht="12.75">
      <c r="A56" s="64"/>
      <c r="B56" s="64"/>
      <c r="C56" s="65"/>
      <c r="D56" s="66"/>
      <c r="E56" s="67"/>
      <c r="F56" s="141"/>
      <c r="G56" s="68"/>
      <c r="H56" s="56"/>
      <c r="I56" s="56"/>
      <c r="J56" s="192"/>
    </row>
    <row r="57" spans="1:10" ht="12.75">
      <c r="A57" s="64"/>
      <c r="B57" s="64"/>
      <c r="C57" s="65"/>
      <c r="D57" s="66"/>
      <c r="E57" s="67"/>
      <c r="F57" s="141"/>
      <c r="G57" s="68"/>
      <c r="H57" s="193"/>
      <c r="I57" s="56"/>
      <c r="J57" s="192"/>
    </row>
    <row r="58" spans="1:10" s="222" customFormat="1" ht="12.75">
      <c r="A58" s="213"/>
      <c r="B58" s="213"/>
      <c r="C58" s="214"/>
      <c r="D58" s="215"/>
      <c r="E58" s="216"/>
      <c r="F58" s="217"/>
      <c r="G58" s="218"/>
      <c r="H58" s="219"/>
      <c r="I58" s="220"/>
      <c r="J58" s="221"/>
    </row>
    <row r="59" spans="1:10" ht="12.75">
      <c r="A59" s="25"/>
      <c r="B59" s="25"/>
      <c r="C59" s="26"/>
      <c r="D59" s="63"/>
      <c r="E59" s="19"/>
      <c r="F59" s="49"/>
      <c r="G59" s="37"/>
      <c r="H59" s="128"/>
      <c r="I59" s="35"/>
      <c r="J59" s="134"/>
    </row>
    <row r="60" spans="1:10" s="194" customFormat="1" ht="12.75">
      <c r="A60" s="64"/>
      <c r="B60" s="64"/>
      <c r="C60" s="65"/>
      <c r="D60" s="66"/>
      <c r="E60" s="67"/>
      <c r="F60" s="141"/>
      <c r="G60" s="68"/>
      <c r="H60" s="193"/>
      <c r="I60" s="56"/>
      <c r="J60" s="192"/>
    </row>
    <row r="61" spans="1:10" ht="12.75">
      <c r="A61" s="25"/>
      <c r="B61" s="25"/>
      <c r="C61" s="26"/>
      <c r="D61" s="63"/>
      <c r="E61" s="19"/>
      <c r="F61" s="49"/>
      <c r="G61" s="37"/>
      <c r="H61" s="35"/>
      <c r="I61" s="35"/>
      <c r="J61" s="134"/>
    </row>
    <row r="62" spans="1:10" ht="12.75">
      <c r="A62" s="25"/>
      <c r="B62" s="25"/>
      <c r="C62" s="26"/>
      <c r="D62" s="63"/>
      <c r="E62" s="19"/>
      <c r="F62" s="49"/>
      <c r="G62" s="37"/>
      <c r="H62" s="35"/>
      <c r="I62" s="35"/>
      <c r="J62" s="134"/>
    </row>
    <row r="63" spans="1:10" ht="12.75">
      <c r="A63" s="25"/>
      <c r="B63" s="25"/>
      <c r="C63" s="26"/>
      <c r="D63" s="63"/>
      <c r="E63" s="19"/>
      <c r="F63" s="49"/>
      <c r="G63" s="37"/>
      <c r="H63" s="35"/>
      <c r="I63" s="35"/>
      <c r="J63" s="134"/>
    </row>
    <row r="64" spans="1:10" ht="12.75">
      <c r="A64" s="64"/>
      <c r="B64" s="64"/>
      <c r="C64" s="65"/>
      <c r="D64" s="66"/>
      <c r="E64" s="201"/>
      <c r="F64" s="141"/>
      <c r="G64" s="68"/>
      <c r="H64" s="193"/>
      <c r="I64" s="56"/>
      <c r="J64" s="66"/>
    </row>
    <row r="65" spans="1:10" ht="12.75">
      <c r="A65" s="64"/>
      <c r="B65" s="64"/>
      <c r="C65" s="65"/>
      <c r="D65" s="66"/>
      <c r="E65" s="67"/>
      <c r="F65" s="141"/>
      <c r="G65" s="68"/>
      <c r="H65" s="193"/>
      <c r="I65" s="56"/>
      <c r="J65" s="192"/>
    </row>
    <row r="66" spans="1:10" ht="12.75">
      <c r="A66" s="25"/>
      <c r="B66" s="25"/>
      <c r="C66" s="26"/>
      <c r="D66" s="63"/>
      <c r="E66" s="19"/>
      <c r="F66" s="49"/>
      <c r="G66" s="37"/>
      <c r="H66" s="128"/>
      <c r="I66" s="35"/>
      <c r="J66" s="134"/>
    </row>
    <row r="67" spans="1:10" s="225" customFormat="1" ht="12.75">
      <c r="A67" s="64"/>
      <c r="B67" s="64"/>
      <c r="C67" s="65"/>
      <c r="D67" s="66"/>
      <c r="E67" s="67"/>
      <c r="F67" s="141"/>
      <c r="G67" s="68"/>
      <c r="H67" s="193"/>
      <c r="I67" s="56"/>
      <c r="J67" s="192"/>
    </row>
    <row r="68" spans="1:10" s="225" customFormat="1" ht="12.75">
      <c r="A68" s="64"/>
      <c r="B68" s="64"/>
      <c r="C68" s="65"/>
      <c r="D68" s="66"/>
      <c r="E68" s="67"/>
      <c r="F68" s="141"/>
      <c r="G68" s="68"/>
      <c r="H68" s="193"/>
      <c r="I68" s="56"/>
      <c r="J68" s="192"/>
    </row>
    <row r="69" spans="1:10" ht="12.75">
      <c r="A69" s="64"/>
      <c r="B69" s="64"/>
      <c r="C69" s="65"/>
      <c r="D69" s="66"/>
      <c r="E69" s="67"/>
      <c r="F69" s="141"/>
      <c r="G69" s="68"/>
      <c r="H69" s="56"/>
      <c r="I69" s="56"/>
      <c r="J69" s="19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1" sqref="B61"/>
    </sheetView>
  </sheetViews>
  <sheetFormatPr defaultColWidth="11.421875" defaultRowHeight="12.75"/>
  <cols>
    <col min="1" max="1" width="6.421875" style="0" bestFit="1" customWidth="1"/>
    <col min="2" max="2" width="5.140625" style="75" bestFit="1" customWidth="1"/>
    <col min="3" max="3" width="29.7109375" style="75" bestFit="1" customWidth="1"/>
    <col min="4" max="4" width="10.140625" style="0" bestFit="1" customWidth="1"/>
    <col min="5" max="5" width="10.7109375" style="0" bestFit="1" customWidth="1"/>
    <col min="6" max="6" width="33.140625" style="0" bestFit="1" customWidth="1"/>
    <col min="7" max="7" width="51.140625" style="0" bestFit="1" customWidth="1"/>
    <col min="8" max="8" width="34.140625" style="231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36" t="s">
        <v>8</v>
      </c>
      <c r="B1" s="302" t="s">
        <v>11</v>
      </c>
      <c r="C1" s="302" t="s">
        <v>47</v>
      </c>
      <c r="D1" s="302" t="s">
        <v>15</v>
      </c>
      <c r="E1" s="306" t="s">
        <v>3</v>
      </c>
      <c r="F1" s="306"/>
      <c r="G1" s="308" t="s">
        <v>55</v>
      </c>
      <c r="H1" s="309"/>
      <c r="I1" s="302" t="s">
        <v>312</v>
      </c>
      <c r="J1" s="302" t="s">
        <v>9</v>
      </c>
      <c r="K1" s="302" t="s">
        <v>4</v>
      </c>
      <c r="L1" s="304" t="s">
        <v>30</v>
      </c>
    </row>
    <row r="2" spans="1:12" ht="13.5" thickBot="1">
      <c r="A2" s="237" t="s">
        <v>23</v>
      </c>
      <c r="B2" s="307"/>
      <c r="C2" s="307"/>
      <c r="D2" s="307"/>
      <c r="E2" s="238" t="s">
        <v>290</v>
      </c>
      <c r="F2" s="238" t="s">
        <v>52</v>
      </c>
      <c r="G2" s="239" t="s">
        <v>291</v>
      </c>
      <c r="H2" s="239" t="s">
        <v>292</v>
      </c>
      <c r="I2" s="307"/>
      <c r="J2" s="307"/>
      <c r="K2" s="303"/>
      <c r="L2" s="305"/>
    </row>
    <row r="3" spans="1:12" ht="13.5" thickTop="1">
      <c r="A3" s="241">
        <v>1</v>
      </c>
      <c r="B3" s="78" t="s">
        <v>293</v>
      </c>
      <c r="C3" s="177" t="s">
        <v>294</v>
      </c>
      <c r="D3" s="234">
        <v>44935</v>
      </c>
      <c r="E3" s="77">
        <v>6115</v>
      </c>
      <c r="F3" s="240" t="s">
        <v>313</v>
      </c>
      <c r="G3" s="184" t="s">
        <v>187</v>
      </c>
      <c r="H3" s="235">
        <v>2001</v>
      </c>
      <c r="I3" s="263"/>
      <c r="J3" s="184" t="s">
        <v>296</v>
      </c>
      <c r="K3" s="184" t="s">
        <v>295</v>
      </c>
      <c r="L3" s="184" t="s">
        <v>314</v>
      </c>
    </row>
    <row r="4" spans="1:12" ht="12.75">
      <c r="A4" s="242">
        <v>2</v>
      </c>
      <c r="B4" s="51" t="s">
        <v>293</v>
      </c>
      <c r="C4" s="36" t="s">
        <v>315</v>
      </c>
      <c r="D4" s="232">
        <v>44935</v>
      </c>
      <c r="E4" s="76">
        <v>6115</v>
      </c>
      <c r="F4" s="229" t="s">
        <v>313</v>
      </c>
      <c r="G4" s="34" t="s">
        <v>187</v>
      </c>
      <c r="H4" s="230">
        <v>2001</v>
      </c>
      <c r="I4" s="233"/>
      <c r="J4" s="34" t="s">
        <v>296</v>
      </c>
      <c r="K4" s="34" t="s">
        <v>295</v>
      </c>
      <c r="L4" s="34" t="s">
        <v>314</v>
      </c>
    </row>
    <row r="5" spans="1:12" ht="12.75">
      <c r="A5" s="242">
        <v>3</v>
      </c>
      <c r="B5" s="51" t="s">
        <v>293</v>
      </c>
      <c r="C5" s="36" t="s">
        <v>294</v>
      </c>
      <c r="D5" s="232">
        <v>44935</v>
      </c>
      <c r="E5" s="76">
        <v>871</v>
      </c>
      <c r="F5" s="34" t="s">
        <v>316</v>
      </c>
      <c r="G5" s="34" t="s">
        <v>308</v>
      </c>
      <c r="H5" s="230">
        <v>5520</v>
      </c>
      <c r="I5" s="233"/>
      <c r="J5" s="34" t="s">
        <v>266</v>
      </c>
      <c r="K5" s="34" t="s">
        <v>267</v>
      </c>
      <c r="L5" s="34" t="s">
        <v>317</v>
      </c>
    </row>
    <row r="6" spans="1:12" ht="12.75">
      <c r="A6" s="242">
        <v>4</v>
      </c>
      <c r="B6" s="51" t="s">
        <v>293</v>
      </c>
      <c r="C6" s="36" t="s">
        <v>315</v>
      </c>
      <c r="D6" s="232">
        <v>44936</v>
      </c>
      <c r="E6" s="76">
        <v>2762</v>
      </c>
      <c r="F6" s="34" t="s">
        <v>301</v>
      </c>
      <c r="G6" s="34" t="s">
        <v>318</v>
      </c>
      <c r="H6" s="35" t="s">
        <v>319</v>
      </c>
      <c r="I6" s="233"/>
      <c r="J6" s="34" t="s">
        <v>302</v>
      </c>
      <c r="K6" s="34" t="s">
        <v>303</v>
      </c>
      <c r="L6" s="34" t="s">
        <v>311</v>
      </c>
    </row>
    <row r="7" spans="1:12" ht="12.75">
      <c r="A7" s="242">
        <v>5</v>
      </c>
      <c r="B7" s="51" t="s">
        <v>293</v>
      </c>
      <c r="C7" s="36" t="s">
        <v>294</v>
      </c>
      <c r="D7" s="232">
        <v>44946</v>
      </c>
      <c r="E7" s="76">
        <v>3001</v>
      </c>
      <c r="F7" s="229" t="s">
        <v>313</v>
      </c>
      <c r="G7" s="34" t="s">
        <v>320</v>
      </c>
      <c r="H7" s="230">
        <v>67</v>
      </c>
      <c r="I7" s="233"/>
      <c r="J7" s="34" t="s">
        <v>309</v>
      </c>
      <c r="K7" s="34" t="s">
        <v>310</v>
      </c>
      <c r="L7" s="34" t="s">
        <v>321</v>
      </c>
    </row>
    <row r="8" spans="1:12" ht="12.75">
      <c r="A8" s="242">
        <v>6</v>
      </c>
      <c r="B8" s="51" t="s">
        <v>293</v>
      </c>
      <c r="C8" s="36" t="s">
        <v>315</v>
      </c>
      <c r="D8" s="232">
        <v>44946</v>
      </c>
      <c r="E8" s="76">
        <v>3001</v>
      </c>
      <c r="F8" s="229" t="s">
        <v>313</v>
      </c>
      <c r="G8" s="34" t="s">
        <v>320</v>
      </c>
      <c r="H8" s="230">
        <v>67</v>
      </c>
      <c r="I8" s="233"/>
      <c r="J8" s="34" t="s">
        <v>309</v>
      </c>
      <c r="K8" s="34" t="s">
        <v>310</v>
      </c>
      <c r="L8" s="34" t="s">
        <v>321</v>
      </c>
    </row>
    <row r="9" spans="1:12" ht="12.75">
      <c r="A9" s="242">
        <v>7</v>
      </c>
      <c r="B9" s="51" t="s">
        <v>293</v>
      </c>
      <c r="C9" s="36" t="s">
        <v>294</v>
      </c>
      <c r="D9" s="232">
        <v>44946</v>
      </c>
      <c r="E9" s="76">
        <v>6620</v>
      </c>
      <c r="F9" s="34" t="s">
        <v>138</v>
      </c>
      <c r="G9" s="34" t="s">
        <v>322</v>
      </c>
      <c r="H9" s="35" t="s">
        <v>323</v>
      </c>
      <c r="I9" s="233"/>
      <c r="J9" s="34" t="s">
        <v>141</v>
      </c>
      <c r="K9" s="34" t="s">
        <v>324</v>
      </c>
      <c r="L9" s="34" t="s">
        <v>325</v>
      </c>
    </row>
    <row r="10" spans="1:12" ht="12.75">
      <c r="A10" s="242">
        <v>8</v>
      </c>
      <c r="B10" s="51" t="s">
        <v>293</v>
      </c>
      <c r="C10" s="36" t="s">
        <v>315</v>
      </c>
      <c r="D10" s="232">
        <v>44946</v>
      </c>
      <c r="E10" s="76">
        <v>6620</v>
      </c>
      <c r="F10" s="34" t="s">
        <v>138</v>
      </c>
      <c r="G10" s="34" t="s">
        <v>322</v>
      </c>
      <c r="H10" s="35" t="s">
        <v>323</v>
      </c>
      <c r="I10" s="233"/>
      <c r="J10" s="34" t="s">
        <v>141</v>
      </c>
      <c r="K10" s="34" t="s">
        <v>324</v>
      </c>
      <c r="L10" s="34" t="s">
        <v>325</v>
      </c>
    </row>
    <row r="11" spans="1:12" ht="12.75">
      <c r="A11" s="242">
        <v>9</v>
      </c>
      <c r="B11" s="51" t="s">
        <v>293</v>
      </c>
      <c r="C11" s="36" t="s">
        <v>294</v>
      </c>
      <c r="D11" s="232">
        <v>44950</v>
      </c>
      <c r="E11" s="76">
        <v>3971</v>
      </c>
      <c r="F11" s="34" t="s">
        <v>326</v>
      </c>
      <c r="G11" s="34" t="s">
        <v>200</v>
      </c>
      <c r="H11" s="35" t="s">
        <v>327</v>
      </c>
      <c r="I11" s="233"/>
      <c r="J11" s="34" t="s">
        <v>298</v>
      </c>
      <c r="K11" s="34" t="s">
        <v>299</v>
      </c>
      <c r="L11" s="34" t="s">
        <v>328</v>
      </c>
    </row>
    <row r="12" spans="1:12" ht="12.75">
      <c r="A12" s="242">
        <v>10</v>
      </c>
      <c r="B12" s="51" t="s">
        <v>293</v>
      </c>
      <c r="C12" s="36" t="s">
        <v>329</v>
      </c>
      <c r="D12" s="232">
        <v>44950</v>
      </c>
      <c r="E12" s="76">
        <v>871</v>
      </c>
      <c r="F12" s="229" t="s">
        <v>330</v>
      </c>
      <c r="G12" s="34" t="s">
        <v>308</v>
      </c>
      <c r="H12" s="230">
        <v>5520</v>
      </c>
      <c r="I12" s="233"/>
      <c r="J12" s="34" t="s">
        <v>266</v>
      </c>
      <c r="K12" s="34" t="s">
        <v>267</v>
      </c>
      <c r="L12" s="34" t="s">
        <v>300</v>
      </c>
    </row>
    <row r="13" spans="1:12" ht="12.75">
      <c r="A13" s="242">
        <v>11</v>
      </c>
      <c r="B13" s="51" t="s">
        <v>293</v>
      </c>
      <c r="C13" s="36" t="s">
        <v>294</v>
      </c>
      <c r="D13" s="232">
        <v>44951</v>
      </c>
      <c r="E13" s="76">
        <v>6615</v>
      </c>
      <c r="F13" s="34" t="s">
        <v>297</v>
      </c>
      <c r="G13" s="34" t="s">
        <v>304</v>
      </c>
      <c r="H13" s="35" t="s">
        <v>305</v>
      </c>
      <c r="I13" s="233"/>
      <c r="J13" s="34" t="s">
        <v>306</v>
      </c>
      <c r="K13" s="34" t="s">
        <v>307</v>
      </c>
      <c r="L13" s="34" t="s">
        <v>331</v>
      </c>
    </row>
    <row r="14" spans="1:12" ht="12.75">
      <c r="A14" s="242">
        <v>12</v>
      </c>
      <c r="B14" s="51" t="s">
        <v>293</v>
      </c>
      <c r="C14" s="36" t="s">
        <v>315</v>
      </c>
      <c r="D14" s="232">
        <v>44956</v>
      </c>
      <c r="E14" s="76">
        <v>871</v>
      </c>
      <c r="F14" s="229" t="s">
        <v>330</v>
      </c>
      <c r="G14" s="34" t="s">
        <v>332</v>
      </c>
      <c r="H14" s="35" t="s">
        <v>333</v>
      </c>
      <c r="I14" s="233"/>
      <c r="J14" s="34" t="s">
        <v>266</v>
      </c>
      <c r="K14" s="34" t="s">
        <v>267</v>
      </c>
      <c r="L14" s="34" t="s">
        <v>317</v>
      </c>
    </row>
    <row r="15" spans="1:12" ht="12.75">
      <c r="A15" s="242">
        <v>13</v>
      </c>
      <c r="B15" s="51" t="s">
        <v>293</v>
      </c>
      <c r="C15" s="51" t="s">
        <v>543</v>
      </c>
      <c r="D15" s="232">
        <v>44958</v>
      </c>
      <c r="E15" s="76">
        <v>6115</v>
      </c>
      <c r="F15" s="262" t="s">
        <v>313</v>
      </c>
      <c r="G15" s="76" t="s">
        <v>187</v>
      </c>
      <c r="H15" s="230">
        <v>2001</v>
      </c>
      <c r="I15" s="233"/>
      <c r="J15" s="76" t="s">
        <v>296</v>
      </c>
      <c r="K15" s="76" t="s">
        <v>295</v>
      </c>
      <c r="L15" s="76" t="s">
        <v>544</v>
      </c>
    </row>
    <row r="16" spans="1:12" ht="12.75">
      <c r="A16" s="242">
        <v>14</v>
      </c>
      <c r="B16" s="51" t="s">
        <v>293</v>
      </c>
      <c r="C16" s="51" t="s">
        <v>545</v>
      </c>
      <c r="D16" s="232">
        <v>44959</v>
      </c>
      <c r="E16" s="76">
        <v>3971</v>
      </c>
      <c r="F16" s="76" t="s">
        <v>546</v>
      </c>
      <c r="G16" s="76" t="s">
        <v>547</v>
      </c>
      <c r="H16" s="230" t="s">
        <v>548</v>
      </c>
      <c r="I16" s="233">
        <v>699</v>
      </c>
      <c r="J16" s="76" t="s">
        <v>549</v>
      </c>
      <c r="K16" s="76" t="s">
        <v>550</v>
      </c>
      <c r="L16" s="76" t="s">
        <v>551</v>
      </c>
    </row>
    <row r="17" spans="1:12" ht="12.75">
      <c r="A17" s="242">
        <v>15</v>
      </c>
      <c r="B17" s="36" t="s">
        <v>293</v>
      </c>
      <c r="C17" s="36" t="s">
        <v>543</v>
      </c>
      <c r="D17" s="232">
        <v>44966</v>
      </c>
      <c r="E17" s="76">
        <v>2762</v>
      </c>
      <c r="F17" s="34" t="s">
        <v>301</v>
      </c>
      <c r="G17" s="34" t="s">
        <v>318</v>
      </c>
      <c r="H17" s="35" t="s">
        <v>552</v>
      </c>
      <c r="I17" s="233"/>
      <c r="J17" s="34" t="s">
        <v>302</v>
      </c>
      <c r="K17" s="34" t="s">
        <v>303</v>
      </c>
      <c r="L17" s="34" t="s">
        <v>553</v>
      </c>
    </row>
    <row r="18" spans="1:12" ht="12.75">
      <c r="A18" s="242">
        <v>16</v>
      </c>
      <c r="B18" s="36" t="s">
        <v>293</v>
      </c>
      <c r="C18" s="36" t="s">
        <v>545</v>
      </c>
      <c r="D18" s="232">
        <v>44971</v>
      </c>
      <c r="E18" s="76">
        <v>5868</v>
      </c>
      <c r="F18" s="229" t="s">
        <v>456</v>
      </c>
      <c r="G18" s="34" t="s">
        <v>554</v>
      </c>
      <c r="H18" s="230">
        <v>5091</v>
      </c>
      <c r="I18" s="233">
        <v>64.39</v>
      </c>
      <c r="J18" s="34" t="s">
        <v>555</v>
      </c>
      <c r="K18" s="264" t="s">
        <v>556</v>
      </c>
      <c r="L18" s="34" t="s">
        <v>557</v>
      </c>
    </row>
    <row r="19" spans="1:12" ht="12.75">
      <c r="A19" s="242">
        <v>17</v>
      </c>
      <c r="B19" s="36" t="s">
        <v>293</v>
      </c>
      <c r="C19" s="36" t="s">
        <v>545</v>
      </c>
      <c r="D19" s="232">
        <v>44981</v>
      </c>
      <c r="E19" s="76">
        <v>1862</v>
      </c>
      <c r="F19" s="229" t="s">
        <v>558</v>
      </c>
      <c r="G19" s="34" t="s">
        <v>562</v>
      </c>
      <c r="H19" s="230">
        <v>4866</v>
      </c>
      <c r="I19" s="233">
        <v>91.16</v>
      </c>
      <c r="J19" s="34" t="s">
        <v>559</v>
      </c>
      <c r="K19" s="264" t="s">
        <v>560</v>
      </c>
      <c r="L19" s="34" t="s">
        <v>561</v>
      </c>
    </row>
    <row r="20" spans="1:12" ht="12.75">
      <c r="A20" s="242">
        <v>18</v>
      </c>
      <c r="B20" s="36" t="s">
        <v>293</v>
      </c>
      <c r="C20" s="36" t="s">
        <v>543</v>
      </c>
      <c r="D20" s="232">
        <v>44985</v>
      </c>
      <c r="E20" s="76">
        <v>3926</v>
      </c>
      <c r="F20" s="229" t="s">
        <v>456</v>
      </c>
      <c r="G20" s="34" t="s">
        <v>217</v>
      </c>
      <c r="H20" s="230">
        <v>2221</v>
      </c>
      <c r="I20" s="233"/>
      <c r="J20" s="34" t="s">
        <v>563</v>
      </c>
      <c r="K20" s="34" t="s">
        <v>564</v>
      </c>
      <c r="L20" s="34" t="s">
        <v>565</v>
      </c>
    </row>
    <row r="21" spans="1:12" ht="12.75">
      <c r="A21" s="242">
        <v>19</v>
      </c>
      <c r="B21" s="36" t="s">
        <v>293</v>
      </c>
      <c r="C21" s="36" t="s">
        <v>545</v>
      </c>
      <c r="D21" s="232">
        <v>44985</v>
      </c>
      <c r="E21" s="76">
        <v>5429</v>
      </c>
      <c r="F21" s="34" t="s">
        <v>566</v>
      </c>
      <c r="G21" s="34" t="s">
        <v>567</v>
      </c>
      <c r="H21" s="35" t="s">
        <v>568</v>
      </c>
      <c r="I21" s="233">
        <v>2878.89</v>
      </c>
      <c r="J21" s="34" t="s">
        <v>569</v>
      </c>
      <c r="K21" s="34" t="s">
        <v>570</v>
      </c>
      <c r="L21" s="34" t="s">
        <v>571</v>
      </c>
    </row>
    <row r="22" spans="1:12" ht="12.75">
      <c r="A22" s="242">
        <v>20</v>
      </c>
      <c r="B22" s="51" t="s">
        <v>293</v>
      </c>
      <c r="C22" s="51" t="s">
        <v>543</v>
      </c>
      <c r="D22" s="232">
        <v>44987</v>
      </c>
      <c r="E22" s="76">
        <v>6615</v>
      </c>
      <c r="F22" s="34" t="s">
        <v>673</v>
      </c>
      <c r="G22" s="34" t="s">
        <v>674</v>
      </c>
      <c r="H22" s="35" t="s">
        <v>305</v>
      </c>
      <c r="I22" s="233"/>
      <c r="J22" s="34" t="s">
        <v>306</v>
      </c>
      <c r="K22" s="34" t="s">
        <v>307</v>
      </c>
      <c r="L22" s="34" t="s">
        <v>675</v>
      </c>
    </row>
    <row r="23" spans="1:12" ht="12.75">
      <c r="A23" s="242">
        <v>21</v>
      </c>
      <c r="B23" s="51" t="s">
        <v>293</v>
      </c>
      <c r="C23" s="36" t="s">
        <v>315</v>
      </c>
      <c r="D23" s="232">
        <v>44987</v>
      </c>
      <c r="E23" s="76">
        <v>6615</v>
      </c>
      <c r="F23" s="34" t="s">
        <v>673</v>
      </c>
      <c r="G23" s="34" t="s">
        <v>674</v>
      </c>
      <c r="H23" s="35" t="s">
        <v>305</v>
      </c>
      <c r="I23" s="233"/>
      <c r="J23" s="34" t="s">
        <v>306</v>
      </c>
      <c r="K23" s="34" t="s">
        <v>307</v>
      </c>
      <c r="L23" s="34" t="s">
        <v>675</v>
      </c>
    </row>
    <row r="24" spans="1:12" ht="12.75">
      <c r="A24" s="242">
        <v>22</v>
      </c>
      <c r="B24" s="51" t="s">
        <v>293</v>
      </c>
      <c r="C24" s="36" t="s">
        <v>294</v>
      </c>
      <c r="D24" s="232">
        <v>44991</v>
      </c>
      <c r="E24" s="76">
        <v>29</v>
      </c>
      <c r="F24" s="34" t="s">
        <v>676</v>
      </c>
      <c r="G24" s="34" t="s">
        <v>677</v>
      </c>
      <c r="H24" s="35" t="s">
        <v>678</v>
      </c>
      <c r="I24" s="233"/>
      <c r="J24" s="34" t="s">
        <v>679</v>
      </c>
      <c r="K24" s="34" t="s">
        <v>680</v>
      </c>
      <c r="L24" s="34" t="s">
        <v>681</v>
      </c>
    </row>
    <row r="25" spans="1:12" ht="12.75">
      <c r="A25" s="242">
        <v>23</v>
      </c>
      <c r="B25" s="51" t="s">
        <v>293</v>
      </c>
      <c r="C25" s="51" t="s">
        <v>543</v>
      </c>
      <c r="D25" s="232">
        <v>44989</v>
      </c>
      <c r="E25" s="76">
        <v>871</v>
      </c>
      <c r="F25" s="33">
        <v>28</v>
      </c>
      <c r="G25" s="34" t="s">
        <v>646</v>
      </c>
      <c r="H25" s="230">
        <v>5520</v>
      </c>
      <c r="I25" s="233"/>
      <c r="J25" s="34" t="s">
        <v>682</v>
      </c>
      <c r="K25" s="34" t="s">
        <v>267</v>
      </c>
      <c r="L25" s="34" t="s">
        <v>683</v>
      </c>
    </row>
    <row r="26" spans="1:12" ht="12.75">
      <c r="A26" s="242">
        <v>24</v>
      </c>
      <c r="B26" s="51" t="s">
        <v>293</v>
      </c>
      <c r="C26" s="51" t="s">
        <v>545</v>
      </c>
      <c r="D26" s="232">
        <v>45027</v>
      </c>
      <c r="E26" s="76">
        <v>5632</v>
      </c>
      <c r="F26" s="33">
        <v>452</v>
      </c>
      <c r="G26" s="76" t="s">
        <v>962</v>
      </c>
      <c r="H26" s="230">
        <v>2886</v>
      </c>
      <c r="I26" s="233"/>
      <c r="J26" s="76" t="s">
        <v>963</v>
      </c>
      <c r="K26" s="76" t="s">
        <v>964</v>
      </c>
      <c r="L26" s="76" t="s">
        <v>965</v>
      </c>
    </row>
    <row r="27" spans="1:12" ht="12.75">
      <c r="A27" s="242">
        <v>25</v>
      </c>
      <c r="B27" s="51" t="s">
        <v>293</v>
      </c>
      <c r="C27" s="51" t="s">
        <v>966</v>
      </c>
      <c r="D27" s="232">
        <v>45027</v>
      </c>
      <c r="E27" s="76">
        <v>761</v>
      </c>
      <c r="F27" s="33">
        <v>16</v>
      </c>
      <c r="G27" s="76" t="s">
        <v>588</v>
      </c>
      <c r="H27" s="230" t="s">
        <v>967</v>
      </c>
      <c r="I27" s="233"/>
      <c r="J27" s="76" t="s">
        <v>968</v>
      </c>
      <c r="K27" s="277" t="s">
        <v>969</v>
      </c>
      <c r="L27" s="76" t="s">
        <v>970</v>
      </c>
    </row>
    <row r="28" spans="1:12" ht="12.75">
      <c r="A28" s="242">
        <v>26</v>
      </c>
      <c r="B28" s="51" t="s">
        <v>293</v>
      </c>
      <c r="C28" s="36" t="s">
        <v>294</v>
      </c>
      <c r="D28" s="232">
        <v>45029</v>
      </c>
      <c r="E28" s="76">
        <v>3969</v>
      </c>
      <c r="F28" s="33" t="s">
        <v>971</v>
      </c>
      <c r="G28" s="76" t="s">
        <v>776</v>
      </c>
      <c r="H28" s="230">
        <v>5497</v>
      </c>
      <c r="I28" s="233"/>
      <c r="J28" s="76" t="s">
        <v>972</v>
      </c>
      <c r="K28" s="76" t="s">
        <v>973</v>
      </c>
      <c r="L28" s="76" t="s">
        <v>974</v>
      </c>
    </row>
    <row r="29" spans="1:12" ht="12.75">
      <c r="A29" s="242">
        <v>27</v>
      </c>
      <c r="B29" s="51" t="s">
        <v>293</v>
      </c>
      <c r="C29" s="36" t="s">
        <v>294</v>
      </c>
      <c r="D29" s="232">
        <v>45040</v>
      </c>
      <c r="E29" s="76">
        <v>6115</v>
      </c>
      <c r="F29" s="33">
        <v>1</v>
      </c>
      <c r="G29" s="76" t="s">
        <v>975</v>
      </c>
      <c r="H29" s="230">
        <v>2001</v>
      </c>
      <c r="I29" s="233"/>
      <c r="J29" s="76" t="s">
        <v>976</v>
      </c>
      <c r="K29" s="76" t="s">
        <v>295</v>
      </c>
      <c r="L29" s="76" t="s">
        <v>977</v>
      </c>
    </row>
    <row r="30" spans="1:12" ht="12.75">
      <c r="A30" s="242">
        <v>28</v>
      </c>
      <c r="B30" s="36" t="s">
        <v>293</v>
      </c>
      <c r="C30" s="36" t="s">
        <v>294</v>
      </c>
      <c r="D30" s="232">
        <v>45048</v>
      </c>
      <c r="E30" s="76">
        <v>938</v>
      </c>
      <c r="F30" s="278" t="s">
        <v>313</v>
      </c>
      <c r="G30" s="34" t="s">
        <v>444</v>
      </c>
      <c r="H30" s="230">
        <v>655</v>
      </c>
      <c r="I30" s="233"/>
      <c r="J30" s="34" t="s">
        <v>442</v>
      </c>
      <c r="K30" s="34" t="s">
        <v>1083</v>
      </c>
      <c r="L30" s="34" t="s">
        <v>1084</v>
      </c>
    </row>
    <row r="31" spans="1:12" ht="12.75">
      <c r="A31" s="242">
        <v>29</v>
      </c>
      <c r="B31" s="36" t="s">
        <v>293</v>
      </c>
      <c r="C31" s="36" t="s">
        <v>545</v>
      </c>
      <c r="D31" s="232">
        <v>45063</v>
      </c>
      <c r="E31" s="76">
        <v>227</v>
      </c>
      <c r="F31" s="278" t="s">
        <v>146</v>
      </c>
      <c r="G31" s="34" t="s">
        <v>1085</v>
      </c>
      <c r="H31" s="230">
        <v>2379</v>
      </c>
      <c r="I31" s="233">
        <v>180</v>
      </c>
      <c r="J31" s="34" t="s">
        <v>1086</v>
      </c>
      <c r="K31" s="34" t="s">
        <v>1087</v>
      </c>
      <c r="L31" s="34" t="s">
        <v>1088</v>
      </c>
    </row>
    <row r="32" spans="1:12" ht="12.75">
      <c r="A32" s="242">
        <v>30</v>
      </c>
      <c r="B32" s="36" t="s">
        <v>293</v>
      </c>
      <c r="C32" s="36" t="s">
        <v>294</v>
      </c>
      <c r="D32" s="232">
        <v>45063</v>
      </c>
      <c r="E32" s="76">
        <v>6512</v>
      </c>
      <c r="F32" s="278" t="s">
        <v>313</v>
      </c>
      <c r="G32" s="34" t="s">
        <v>1089</v>
      </c>
      <c r="H32" s="230">
        <v>1751</v>
      </c>
      <c r="I32" s="233"/>
      <c r="J32" s="34" t="s">
        <v>1090</v>
      </c>
      <c r="K32" s="34" t="s">
        <v>1091</v>
      </c>
      <c r="L32" s="34" t="s">
        <v>1092</v>
      </c>
    </row>
    <row r="33" spans="1:12" ht="12.75">
      <c r="A33" s="242">
        <v>31</v>
      </c>
      <c r="B33" s="36" t="s">
        <v>293</v>
      </c>
      <c r="C33" s="36" t="s">
        <v>294</v>
      </c>
      <c r="D33" s="232">
        <v>45071</v>
      </c>
      <c r="E33" s="76">
        <v>1852</v>
      </c>
      <c r="F33" s="33" t="s">
        <v>348</v>
      </c>
      <c r="G33" s="34" t="s">
        <v>1093</v>
      </c>
      <c r="H33" s="35" t="s">
        <v>1094</v>
      </c>
      <c r="I33" s="233"/>
      <c r="J33" s="34" t="s">
        <v>350</v>
      </c>
      <c r="K33" s="34" t="s">
        <v>1095</v>
      </c>
      <c r="L33" s="34" t="s">
        <v>1096</v>
      </c>
    </row>
    <row r="34" spans="1:12" ht="12.75">
      <c r="A34" s="242">
        <v>32</v>
      </c>
      <c r="B34" s="36" t="s">
        <v>293</v>
      </c>
      <c r="C34" s="36" t="s">
        <v>315</v>
      </c>
      <c r="D34" s="232">
        <v>19504</v>
      </c>
      <c r="E34" s="76">
        <v>1852</v>
      </c>
      <c r="F34" s="33" t="s">
        <v>348</v>
      </c>
      <c r="G34" s="34" t="s">
        <v>1093</v>
      </c>
      <c r="H34" s="35" t="s">
        <v>1094</v>
      </c>
      <c r="I34" s="233"/>
      <c r="J34" s="34" t="s">
        <v>350</v>
      </c>
      <c r="K34" s="34" t="s">
        <v>1095</v>
      </c>
      <c r="L34" s="34" t="s">
        <v>1096</v>
      </c>
    </row>
    <row r="35" spans="1:12" ht="12.75">
      <c r="A35" s="242">
        <v>33</v>
      </c>
      <c r="B35" s="36" t="s">
        <v>293</v>
      </c>
      <c r="C35" s="36" t="s">
        <v>543</v>
      </c>
      <c r="D35" s="232">
        <v>45071</v>
      </c>
      <c r="E35" s="76">
        <v>1852</v>
      </c>
      <c r="F35" s="33" t="s">
        <v>348</v>
      </c>
      <c r="G35" s="34" t="s">
        <v>1093</v>
      </c>
      <c r="H35" s="35" t="s">
        <v>1094</v>
      </c>
      <c r="I35" s="233"/>
      <c r="J35" s="34" t="s">
        <v>350</v>
      </c>
      <c r="K35" s="34" t="s">
        <v>1095</v>
      </c>
      <c r="L35" s="34" t="s">
        <v>1096</v>
      </c>
    </row>
    <row r="36" spans="1:12" ht="12.75">
      <c r="A36" s="242">
        <v>34</v>
      </c>
      <c r="B36" s="36" t="s">
        <v>293</v>
      </c>
      <c r="C36" s="36" t="s">
        <v>294</v>
      </c>
      <c r="D36" s="232">
        <v>45075</v>
      </c>
      <c r="E36" s="76">
        <v>1236</v>
      </c>
      <c r="F36" s="33" t="s">
        <v>1097</v>
      </c>
      <c r="G36" s="34" t="s">
        <v>1098</v>
      </c>
      <c r="H36" s="35" t="s">
        <v>1099</v>
      </c>
      <c r="I36" s="233"/>
      <c r="J36" s="34" t="s">
        <v>1100</v>
      </c>
      <c r="K36" s="34" t="s">
        <v>1101</v>
      </c>
      <c r="L36" s="34" t="s">
        <v>1102</v>
      </c>
    </row>
    <row r="37" spans="1:12" ht="12.75">
      <c r="A37" s="242">
        <v>35</v>
      </c>
      <c r="B37" s="36" t="s">
        <v>293</v>
      </c>
      <c r="C37" s="36" t="s">
        <v>329</v>
      </c>
      <c r="D37" s="232">
        <v>45075</v>
      </c>
      <c r="E37" s="76">
        <v>3916</v>
      </c>
      <c r="F37" s="34" t="s">
        <v>297</v>
      </c>
      <c r="G37" s="34" t="s">
        <v>217</v>
      </c>
      <c r="H37" s="35" t="s">
        <v>1103</v>
      </c>
      <c r="I37" s="233"/>
      <c r="J37" s="34" t="s">
        <v>1104</v>
      </c>
      <c r="K37" s="34" t="s">
        <v>1105</v>
      </c>
      <c r="L37" s="34" t="s">
        <v>1106</v>
      </c>
    </row>
    <row r="38" spans="1:12" ht="12.75">
      <c r="A38" s="242">
        <v>36</v>
      </c>
      <c r="B38" s="51" t="s">
        <v>293</v>
      </c>
      <c r="C38" s="51" t="s">
        <v>545</v>
      </c>
      <c r="D38" s="232">
        <v>45082</v>
      </c>
      <c r="E38" s="76">
        <v>6501</v>
      </c>
      <c r="F38" s="76" t="s">
        <v>1327</v>
      </c>
      <c r="G38" s="76" t="s">
        <v>1328</v>
      </c>
      <c r="H38" s="230" t="s">
        <v>1329</v>
      </c>
      <c r="I38" s="233">
        <v>6054</v>
      </c>
      <c r="J38" s="76" t="s">
        <v>1330</v>
      </c>
      <c r="K38" s="76" t="s">
        <v>1331</v>
      </c>
      <c r="L38" s="76" t="s">
        <v>509</v>
      </c>
    </row>
    <row r="39" spans="1:12" ht="12.75">
      <c r="A39" s="242">
        <v>37</v>
      </c>
      <c r="B39" s="51" t="s">
        <v>293</v>
      </c>
      <c r="C39" s="51" t="s">
        <v>329</v>
      </c>
      <c r="D39" s="232">
        <v>45085</v>
      </c>
      <c r="E39" s="76">
        <v>6512</v>
      </c>
      <c r="F39" s="262" t="s">
        <v>313</v>
      </c>
      <c r="G39" s="76" t="s">
        <v>1089</v>
      </c>
      <c r="H39" s="230">
        <v>1751</v>
      </c>
      <c r="I39" s="233"/>
      <c r="J39" s="76" t="s">
        <v>1332</v>
      </c>
      <c r="K39" s="76" t="s">
        <v>1091</v>
      </c>
      <c r="L39" s="76" t="s">
        <v>1333</v>
      </c>
    </row>
    <row r="40" spans="1:12" ht="12.75">
      <c r="A40" s="242">
        <v>38</v>
      </c>
      <c r="B40" s="51" t="s">
        <v>293</v>
      </c>
      <c r="C40" s="51" t="s">
        <v>966</v>
      </c>
      <c r="D40" s="232">
        <v>45091</v>
      </c>
      <c r="E40" s="76">
        <v>6615</v>
      </c>
      <c r="F40" s="262" t="s">
        <v>146</v>
      </c>
      <c r="G40" s="76" t="s">
        <v>435</v>
      </c>
      <c r="H40" s="230">
        <v>1978</v>
      </c>
      <c r="I40" s="233">
        <v>1411.15</v>
      </c>
      <c r="J40" s="76" t="s">
        <v>1334</v>
      </c>
      <c r="K40" s="76" t="s">
        <v>1335</v>
      </c>
      <c r="L40" s="76" t="s">
        <v>1336</v>
      </c>
    </row>
    <row r="41" spans="1:12" ht="12.75">
      <c r="A41" s="242">
        <v>39</v>
      </c>
      <c r="B41" s="51" t="s">
        <v>293</v>
      </c>
      <c r="C41" s="51" t="s">
        <v>294</v>
      </c>
      <c r="D41" s="232">
        <v>45110</v>
      </c>
      <c r="E41" s="76">
        <v>5429</v>
      </c>
      <c r="F41" s="76" t="s">
        <v>566</v>
      </c>
      <c r="G41" s="76" t="s">
        <v>567</v>
      </c>
      <c r="H41" s="230" t="s">
        <v>568</v>
      </c>
      <c r="I41" s="233"/>
      <c r="J41" s="76" t="s">
        <v>569</v>
      </c>
      <c r="K41" s="76" t="s">
        <v>570</v>
      </c>
      <c r="L41" s="76" t="s">
        <v>1493</v>
      </c>
    </row>
    <row r="42" spans="1:12" ht="12.75">
      <c r="A42" s="242">
        <v>40</v>
      </c>
      <c r="B42" s="51" t="s">
        <v>293</v>
      </c>
      <c r="C42" s="51" t="s">
        <v>315</v>
      </c>
      <c r="D42" s="232">
        <v>45110</v>
      </c>
      <c r="E42" s="76">
        <v>5429</v>
      </c>
      <c r="F42" s="76" t="s">
        <v>566</v>
      </c>
      <c r="G42" s="76" t="s">
        <v>567</v>
      </c>
      <c r="H42" s="230" t="s">
        <v>568</v>
      </c>
      <c r="I42" s="233"/>
      <c r="J42" s="76" t="s">
        <v>569</v>
      </c>
      <c r="K42" s="76" t="s">
        <v>570</v>
      </c>
      <c r="L42" s="76" t="s">
        <v>1493</v>
      </c>
    </row>
    <row r="43" spans="1:12" ht="12.75">
      <c r="A43" s="242">
        <v>41</v>
      </c>
      <c r="B43" s="51" t="s">
        <v>293</v>
      </c>
      <c r="C43" s="51" t="s">
        <v>294</v>
      </c>
      <c r="D43" s="232">
        <v>45110</v>
      </c>
      <c r="E43" s="76" t="s">
        <v>1494</v>
      </c>
      <c r="F43" s="76" t="s">
        <v>1495</v>
      </c>
      <c r="G43" s="76" t="s">
        <v>1471</v>
      </c>
      <c r="H43" s="230">
        <v>1500</v>
      </c>
      <c r="I43" s="233"/>
      <c r="J43" s="76" t="s">
        <v>1496</v>
      </c>
      <c r="K43" s="76" t="s">
        <v>1497</v>
      </c>
      <c r="L43" s="76" t="s">
        <v>1498</v>
      </c>
    </row>
    <row r="44" spans="1:12" ht="12.75">
      <c r="A44" s="242">
        <v>42</v>
      </c>
      <c r="B44" s="51" t="s">
        <v>293</v>
      </c>
      <c r="C44" s="51" t="s">
        <v>543</v>
      </c>
      <c r="D44" s="232">
        <v>45111</v>
      </c>
      <c r="E44" s="76">
        <v>1236</v>
      </c>
      <c r="F44" s="76" t="s">
        <v>1097</v>
      </c>
      <c r="G44" s="76" t="s">
        <v>1499</v>
      </c>
      <c r="H44" s="230" t="s">
        <v>1099</v>
      </c>
      <c r="I44" s="233"/>
      <c r="J44" s="76" t="s">
        <v>1100</v>
      </c>
      <c r="K44" s="76" t="s">
        <v>1500</v>
      </c>
      <c r="L44" s="76" t="s">
        <v>1102</v>
      </c>
    </row>
    <row r="45" spans="1:12" ht="12.75">
      <c r="A45" s="242">
        <v>43</v>
      </c>
      <c r="B45" s="51" t="s">
        <v>293</v>
      </c>
      <c r="C45" s="51" t="s">
        <v>294</v>
      </c>
      <c r="D45" s="232">
        <v>45120</v>
      </c>
      <c r="E45" s="76">
        <v>6520</v>
      </c>
      <c r="F45" s="76" t="s">
        <v>1501</v>
      </c>
      <c r="G45" s="76" t="s">
        <v>1328</v>
      </c>
      <c r="H45" s="230">
        <v>2100</v>
      </c>
      <c r="I45" s="233"/>
      <c r="J45" s="76" t="s">
        <v>1502</v>
      </c>
      <c r="K45" s="76" t="s">
        <v>1503</v>
      </c>
      <c r="L45" s="76" t="s">
        <v>1504</v>
      </c>
    </row>
    <row r="46" spans="1:12" ht="12.75">
      <c r="A46" s="242">
        <v>44</v>
      </c>
      <c r="B46" s="51" t="s">
        <v>293</v>
      </c>
      <c r="C46" s="51" t="s">
        <v>545</v>
      </c>
      <c r="D46" s="232">
        <v>45120</v>
      </c>
      <c r="E46" s="76">
        <v>6629</v>
      </c>
      <c r="F46" s="262" t="s">
        <v>390</v>
      </c>
      <c r="G46" s="76" t="s">
        <v>1328</v>
      </c>
      <c r="H46" s="230">
        <v>2665</v>
      </c>
      <c r="I46" s="233">
        <v>228.14</v>
      </c>
      <c r="J46" s="76" t="s">
        <v>1505</v>
      </c>
      <c r="K46" s="76" t="s">
        <v>1506</v>
      </c>
      <c r="L46" s="76" t="s">
        <v>1507</v>
      </c>
    </row>
    <row r="47" spans="1:12" ht="12.75">
      <c r="A47" s="242">
        <v>45</v>
      </c>
      <c r="B47" s="51" t="s">
        <v>293</v>
      </c>
      <c r="C47" s="51" t="s">
        <v>329</v>
      </c>
      <c r="D47" s="232">
        <v>45121</v>
      </c>
      <c r="E47" s="76">
        <v>6520</v>
      </c>
      <c r="F47" s="262" t="s">
        <v>512</v>
      </c>
      <c r="G47" s="76" t="s">
        <v>1508</v>
      </c>
      <c r="H47" s="230">
        <v>1840</v>
      </c>
      <c r="I47" s="233"/>
      <c r="J47" s="76" t="s">
        <v>1509</v>
      </c>
      <c r="K47" s="76" t="s">
        <v>1510</v>
      </c>
      <c r="L47" s="76" t="s">
        <v>1511</v>
      </c>
    </row>
    <row r="48" spans="1:12" ht="12.75">
      <c r="A48" s="242">
        <v>46</v>
      </c>
      <c r="B48" s="51" t="s">
        <v>293</v>
      </c>
      <c r="C48" s="51" t="s">
        <v>294</v>
      </c>
      <c r="D48" s="232">
        <v>45121</v>
      </c>
      <c r="E48" s="76">
        <v>771</v>
      </c>
      <c r="F48" s="262" t="s">
        <v>630</v>
      </c>
      <c r="G48" s="76" t="s">
        <v>1512</v>
      </c>
      <c r="H48" s="230">
        <v>559</v>
      </c>
      <c r="I48" s="233"/>
      <c r="J48" s="76" t="s">
        <v>1513</v>
      </c>
      <c r="K48" s="76" t="s">
        <v>1514</v>
      </c>
      <c r="L48" s="76" t="s">
        <v>1515</v>
      </c>
    </row>
    <row r="49" spans="1:12" ht="12.75">
      <c r="A49" s="242">
        <v>47</v>
      </c>
      <c r="B49" s="51" t="s">
        <v>293</v>
      </c>
      <c r="C49" s="51" t="s">
        <v>315</v>
      </c>
      <c r="D49" s="232">
        <v>45121</v>
      </c>
      <c r="E49" s="76">
        <v>771</v>
      </c>
      <c r="F49" s="262" t="s">
        <v>630</v>
      </c>
      <c r="G49" s="76" t="s">
        <v>1512</v>
      </c>
      <c r="H49" s="230">
        <v>559</v>
      </c>
      <c r="I49" s="233"/>
      <c r="J49" s="76" t="s">
        <v>1513</v>
      </c>
      <c r="K49" s="76" t="s">
        <v>1514</v>
      </c>
      <c r="L49" s="76" t="s">
        <v>1515</v>
      </c>
    </row>
    <row r="50" spans="1:12" ht="12.75">
      <c r="A50" s="242">
        <v>48</v>
      </c>
      <c r="B50" s="51" t="s">
        <v>293</v>
      </c>
      <c r="C50" s="51" t="s">
        <v>315</v>
      </c>
      <c r="D50" s="232">
        <v>45121</v>
      </c>
      <c r="E50" s="76" t="s">
        <v>1516</v>
      </c>
      <c r="F50" s="76" t="s">
        <v>1517</v>
      </c>
      <c r="G50" s="76" t="s">
        <v>1471</v>
      </c>
      <c r="H50" s="230">
        <v>1500</v>
      </c>
      <c r="I50" s="233"/>
      <c r="J50" s="76" t="s">
        <v>1496</v>
      </c>
      <c r="K50" s="76" t="s">
        <v>1497</v>
      </c>
      <c r="L50" s="76" t="s">
        <v>1498</v>
      </c>
    </row>
    <row r="51" spans="1:12" ht="12.75">
      <c r="A51" s="242">
        <v>49</v>
      </c>
      <c r="B51" s="51" t="s">
        <v>293</v>
      </c>
      <c r="C51" s="51" t="s">
        <v>543</v>
      </c>
      <c r="D51" s="232">
        <v>45124</v>
      </c>
      <c r="E51" s="76">
        <v>5429</v>
      </c>
      <c r="F51" s="76" t="s">
        <v>566</v>
      </c>
      <c r="G51" s="76" t="s">
        <v>567</v>
      </c>
      <c r="H51" s="230" t="s">
        <v>1518</v>
      </c>
      <c r="I51" s="233"/>
      <c r="J51" s="76" t="s">
        <v>569</v>
      </c>
      <c r="K51" s="76" t="s">
        <v>570</v>
      </c>
      <c r="L51" s="76" t="s">
        <v>1493</v>
      </c>
    </row>
    <row r="52" spans="1:12" ht="12.75">
      <c r="A52" s="242">
        <v>50</v>
      </c>
      <c r="B52" s="51" t="s">
        <v>293</v>
      </c>
      <c r="C52" s="51" t="s">
        <v>543</v>
      </c>
      <c r="D52" s="232">
        <v>45127</v>
      </c>
      <c r="E52" s="76">
        <v>771</v>
      </c>
      <c r="F52" s="262" t="s">
        <v>630</v>
      </c>
      <c r="G52" s="76" t="s">
        <v>1512</v>
      </c>
      <c r="H52" s="230">
        <v>559</v>
      </c>
      <c r="I52" s="233"/>
      <c r="J52" s="76" t="s">
        <v>1513</v>
      </c>
      <c r="K52" s="76" t="s">
        <v>1519</v>
      </c>
      <c r="L52" s="76" t="s">
        <v>1515</v>
      </c>
    </row>
    <row r="53" spans="1:12" ht="12.75">
      <c r="A53" s="242">
        <v>51</v>
      </c>
      <c r="B53" s="51" t="s">
        <v>293</v>
      </c>
      <c r="C53" s="51" t="s">
        <v>315</v>
      </c>
      <c r="D53" s="232">
        <v>45135</v>
      </c>
      <c r="E53" s="76">
        <v>6520</v>
      </c>
      <c r="F53" s="76" t="s">
        <v>1501</v>
      </c>
      <c r="G53" s="76" t="s">
        <v>1328</v>
      </c>
      <c r="H53" s="230">
        <v>2100</v>
      </c>
      <c r="I53" s="233"/>
      <c r="J53" s="76" t="s">
        <v>1502</v>
      </c>
      <c r="K53" s="76" t="s">
        <v>1503</v>
      </c>
      <c r="L53" s="76" t="s">
        <v>1504</v>
      </c>
    </row>
    <row r="54" spans="1:12" ht="12.75">
      <c r="A54" s="242">
        <v>52</v>
      </c>
      <c r="B54" s="51" t="s">
        <v>293</v>
      </c>
      <c r="C54" s="51" t="s">
        <v>543</v>
      </c>
      <c r="D54" s="232">
        <v>45135</v>
      </c>
      <c r="E54" s="76">
        <v>6520</v>
      </c>
      <c r="F54" s="76" t="s">
        <v>1501</v>
      </c>
      <c r="G54" s="76" t="s">
        <v>1328</v>
      </c>
      <c r="H54" s="230">
        <v>2100</v>
      </c>
      <c r="I54" s="233"/>
      <c r="J54" s="76" t="s">
        <v>1502</v>
      </c>
      <c r="K54" s="76" t="s">
        <v>1503</v>
      </c>
      <c r="L54" s="76" t="s">
        <v>1504</v>
      </c>
    </row>
    <row r="55" spans="1:12" ht="12.75">
      <c r="A55" s="242">
        <v>53</v>
      </c>
      <c r="B55" s="51" t="s">
        <v>293</v>
      </c>
      <c r="C55" s="51" t="s">
        <v>315</v>
      </c>
      <c r="D55" s="232">
        <v>45147</v>
      </c>
      <c r="E55" s="76">
        <v>950</v>
      </c>
      <c r="F55" s="76" t="s">
        <v>1757</v>
      </c>
      <c r="G55" s="76" t="s">
        <v>217</v>
      </c>
      <c r="H55" s="230" t="s">
        <v>1758</v>
      </c>
      <c r="I55" s="233"/>
      <c r="J55" s="76" t="s">
        <v>1759</v>
      </c>
      <c r="K55" s="76" t="s">
        <v>1760</v>
      </c>
      <c r="L55" s="76" t="s">
        <v>1761</v>
      </c>
    </row>
    <row r="56" spans="1:12" ht="12.75">
      <c r="A56" s="242">
        <v>54</v>
      </c>
      <c r="B56" s="51" t="s">
        <v>293</v>
      </c>
      <c r="C56" s="51" t="s">
        <v>543</v>
      </c>
      <c r="D56" s="232">
        <v>45159</v>
      </c>
      <c r="E56" s="76">
        <v>3001</v>
      </c>
      <c r="F56" s="262" t="s">
        <v>313</v>
      </c>
      <c r="G56" s="76" t="s">
        <v>1762</v>
      </c>
      <c r="H56" s="230">
        <v>67</v>
      </c>
      <c r="I56" s="233"/>
      <c r="J56" s="76" t="s">
        <v>309</v>
      </c>
      <c r="K56" s="76" t="s">
        <v>310</v>
      </c>
      <c r="L56" s="76" t="s">
        <v>321</v>
      </c>
    </row>
    <row r="57" spans="1:12" ht="12.75">
      <c r="A57" s="242">
        <v>55</v>
      </c>
      <c r="B57" s="51" t="s">
        <v>293</v>
      </c>
      <c r="C57" s="51" t="s">
        <v>1763</v>
      </c>
      <c r="D57" s="232">
        <v>45163</v>
      </c>
      <c r="E57" s="76">
        <v>6520</v>
      </c>
      <c r="F57" s="76" t="s">
        <v>1764</v>
      </c>
      <c r="G57" s="76" t="s">
        <v>1508</v>
      </c>
      <c r="H57" s="230">
        <v>1840</v>
      </c>
      <c r="I57" s="233"/>
      <c r="J57" s="76" t="s">
        <v>1509</v>
      </c>
      <c r="K57" s="76" t="s">
        <v>1510</v>
      </c>
      <c r="L57" s="76" t="s">
        <v>1765</v>
      </c>
    </row>
    <row r="58" spans="1:12" ht="12.75">
      <c r="A58" s="242">
        <v>56</v>
      </c>
      <c r="B58" s="51" t="s">
        <v>293</v>
      </c>
      <c r="C58" s="51" t="s">
        <v>315</v>
      </c>
      <c r="D58" s="232">
        <v>45173</v>
      </c>
      <c r="E58" s="76">
        <v>471</v>
      </c>
      <c r="F58" s="76" t="s">
        <v>1901</v>
      </c>
      <c r="G58" s="76" t="s">
        <v>1902</v>
      </c>
      <c r="H58" s="230" t="s">
        <v>1903</v>
      </c>
      <c r="I58" s="233"/>
      <c r="J58" s="76" t="s">
        <v>1904</v>
      </c>
      <c r="K58" s="76" t="s">
        <v>1905</v>
      </c>
      <c r="L58" s="76" t="s">
        <v>1906</v>
      </c>
    </row>
    <row r="59" spans="1:12" ht="12.75">
      <c r="A59" s="242">
        <v>57</v>
      </c>
      <c r="B59" s="51" t="s">
        <v>293</v>
      </c>
      <c r="C59" s="51" t="s">
        <v>545</v>
      </c>
      <c r="D59" s="232">
        <v>45189</v>
      </c>
      <c r="E59" s="76">
        <v>17</v>
      </c>
      <c r="F59" s="262" t="s">
        <v>1347</v>
      </c>
      <c r="G59" s="76" t="s">
        <v>124</v>
      </c>
      <c r="H59" s="230">
        <v>2783</v>
      </c>
      <c r="I59" s="233">
        <v>1023.19</v>
      </c>
      <c r="J59" s="76" t="s">
        <v>1907</v>
      </c>
      <c r="K59" s="76" t="s">
        <v>1908</v>
      </c>
      <c r="L59" s="76" t="s">
        <v>1909</v>
      </c>
    </row>
    <row r="60" spans="1:12" ht="12.75">
      <c r="A60" s="242">
        <v>58</v>
      </c>
      <c r="B60" s="51" t="s">
        <v>293</v>
      </c>
      <c r="C60" s="51" t="s">
        <v>545</v>
      </c>
      <c r="D60" s="232">
        <v>45195</v>
      </c>
      <c r="E60" s="76">
        <v>6615</v>
      </c>
      <c r="F60" s="262" t="s">
        <v>146</v>
      </c>
      <c r="G60" s="76" t="s">
        <v>435</v>
      </c>
      <c r="H60" s="230">
        <v>1980</v>
      </c>
      <c r="I60" s="233">
        <v>2339.81</v>
      </c>
      <c r="J60" s="76" t="s">
        <v>1334</v>
      </c>
      <c r="K60" s="76" t="s">
        <v>1335</v>
      </c>
      <c r="L60" s="76" t="s">
        <v>1336</v>
      </c>
    </row>
    <row r="61" spans="1:12" ht="12.75">
      <c r="A61" s="242"/>
      <c r="B61" s="51"/>
      <c r="C61" s="51"/>
      <c r="D61" s="232"/>
      <c r="E61" s="76"/>
      <c r="F61" s="76"/>
      <c r="G61" s="76"/>
      <c r="H61" s="230"/>
      <c r="I61" s="233"/>
      <c r="J61" s="76"/>
      <c r="K61" s="76"/>
      <c r="L61" s="76"/>
    </row>
    <row r="62" spans="1:12" ht="12.75">
      <c r="A62" s="242"/>
      <c r="B62" s="51"/>
      <c r="C62" s="51"/>
      <c r="D62" s="232"/>
      <c r="E62" s="76"/>
      <c r="F62" s="76"/>
      <c r="G62" s="76"/>
      <c r="H62" s="230"/>
      <c r="I62" s="233"/>
      <c r="J62" s="76"/>
      <c r="K62" s="76"/>
      <c r="L62" s="76"/>
    </row>
    <row r="63" spans="1:12" ht="12.75">
      <c r="A63" s="242"/>
      <c r="B63" s="51"/>
      <c r="C63" s="51"/>
      <c r="D63" s="232"/>
      <c r="E63" s="76"/>
      <c r="F63" s="76"/>
      <c r="G63" s="76"/>
      <c r="H63" s="230"/>
      <c r="I63" s="233"/>
      <c r="J63" s="76"/>
      <c r="K63" s="76"/>
      <c r="L63" s="76"/>
    </row>
    <row r="64" spans="1:12" ht="12.75">
      <c r="A64" s="242"/>
      <c r="B64" s="51"/>
      <c r="C64" s="51"/>
      <c r="D64" s="232"/>
      <c r="E64" s="76"/>
      <c r="F64" s="76"/>
      <c r="G64" s="76"/>
      <c r="H64" s="230"/>
      <c r="I64" s="233"/>
      <c r="J64" s="76"/>
      <c r="K64" s="76"/>
      <c r="L64" s="76"/>
    </row>
    <row r="65" spans="1:12" ht="12.75">
      <c r="A65" s="242"/>
      <c r="B65" s="51"/>
      <c r="C65" s="51"/>
      <c r="D65" s="232"/>
      <c r="E65" s="76"/>
      <c r="F65" s="76"/>
      <c r="G65" s="76"/>
      <c r="H65" s="230"/>
      <c r="I65" s="233"/>
      <c r="J65" s="76"/>
      <c r="K65" s="76"/>
      <c r="L65" s="76"/>
    </row>
    <row r="66" spans="1:12" ht="12.75">
      <c r="A66" s="242"/>
      <c r="B66" s="51"/>
      <c r="C66" s="51"/>
      <c r="D66" s="232"/>
      <c r="E66" s="76"/>
      <c r="F66" s="76"/>
      <c r="G66" s="76"/>
      <c r="H66" s="230"/>
      <c r="I66" s="233"/>
      <c r="J66" s="76"/>
      <c r="K66" s="76"/>
      <c r="L66" s="76"/>
    </row>
    <row r="67" spans="1:12" ht="12.75">
      <c r="A67" s="242"/>
      <c r="B67" s="51"/>
      <c r="C67" s="51"/>
      <c r="D67" s="232"/>
      <c r="E67" s="76"/>
      <c r="F67" s="76"/>
      <c r="G67" s="76"/>
      <c r="H67" s="230"/>
      <c r="I67" s="233"/>
      <c r="J67" s="76"/>
      <c r="K67" s="76"/>
      <c r="L67" s="76"/>
    </row>
    <row r="68" spans="1:12" ht="12.75">
      <c r="A68" s="242"/>
      <c r="B68" s="51"/>
      <c r="C68" s="51"/>
      <c r="D68" s="232"/>
      <c r="E68" s="76"/>
      <c r="F68" s="76"/>
      <c r="G68" s="76"/>
      <c r="H68" s="230"/>
      <c r="I68" s="233"/>
      <c r="J68" s="76"/>
      <c r="K68" s="76"/>
      <c r="L68" s="76"/>
    </row>
    <row r="69" spans="1:12" ht="12.75">
      <c r="A69" s="242"/>
      <c r="B69" s="51"/>
      <c r="C69" s="51"/>
      <c r="D69" s="232"/>
      <c r="E69" s="76"/>
      <c r="F69" s="76"/>
      <c r="G69" s="76"/>
      <c r="H69" s="230"/>
      <c r="I69" s="233"/>
      <c r="J69" s="76"/>
      <c r="K69" s="76"/>
      <c r="L69" s="76"/>
    </row>
    <row r="70" spans="1:12" ht="12.75">
      <c r="A70" s="242"/>
      <c r="B70" s="51"/>
      <c r="C70" s="51"/>
      <c r="D70" s="232"/>
      <c r="E70" s="76"/>
      <c r="F70" s="76"/>
      <c r="G70" s="76"/>
      <c r="H70" s="230"/>
      <c r="I70" s="233"/>
      <c r="J70" s="76"/>
      <c r="K70" s="76"/>
      <c r="L70" s="76"/>
    </row>
    <row r="71" spans="1:12" ht="12.75">
      <c r="A71" s="242"/>
      <c r="B71" s="51"/>
      <c r="C71" s="51"/>
      <c r="D71" s="232"/>
      <c r="E71" s="76"/>
      <c r="F71" s="76"/>
      <c r="G71" s="76"/>
      <c r="H71" s="230"/>
      <c r="I71" s="233"/>
      <c r="J71" s="76"/>
      <c r="K71" s="76"/>
      <c r="L71" s="76"/>
    </row>
    <row r="72" spans="1:12" ht="12.75">
      <c r="A72" s="242"/>
      <c r="B72" s="51"/>
      <c r="C72" s="51"/>
      <c r="D72" s="232"/>
      <c r="E72" s="76"/>
      <c r="F72" s="76"/>
      <c r="G72" s="76"/>
      <c r="H72" s="230"/>
      <c r="I72" s="233"/>
      <c r="J72" s="76"/>
      <c r="K72" s="76"/>
      <c r="L72" s="76"/>
    </row>
    <row r="73" spans="1:12" ht="12.75">
      <c r="A73" s="242"/>
      <c r="B73" s="51"/>
      <c r="C73" s="51"/>
      <c r="D73" s="232"/>
      <c r="E73" s="76"/>
      <c r="F73" s="76"/>
      <c r="G73" s="76"/>
      <c r="H73" s="230"/>
      <c r="I73" s="233"/>
      <c r="J73" s="76"/>
      <c r="K73" s="76"/>
      <c r="L73" s="76"/>
    </row>
    <row r="74" spans="1:12" ht="12.75">
      <c r="A74" s="242"/>
      <c r="B74" s="51"/>
      <c r="C74" s="51"/>
      <c r="D74" s="232"/>
      <c r="E74" s="76"/>
      <c r="F74" s="76"/>
      <c r="G74" s="76"/>
      <c r="H74" s="230"/>
      <c r="I74" s="233"/>
      <c r="J74" s="76"/>
      <c r="K74" s="76"/>
      <c r="L74" s="76"/>
    </row>
    <row r="75" spans="1:12" ht="12.75">
      <c r="A75" s="242"/>
      <c r="B75" s="51"/>
      <c r="C75" s="51"/>
      <c r="D75" s="232"/>
      <c r="E75" s="76"/>
      <c r="F75" s="76"/>
      <c r="G75" s="76"/>
      <c r="H75" s="230"/>
      <c r="I75" s="233"/>
      <c r="J75" s="76"/>
      <c r="K75" s="76"/>
      <c r="L75" s="76"/>
    </row>
    <row r="76" spans="1:12" ht="12.75">
      <c r="A76" s="242"/>
      <c r="B76" s="51"/>
      <c r="C76" s="51"/>
      <c r="D76" s="232"/>
      <c r="E76" s="76"/>
      <c r="F76" s="76"/>
      <c r="G76" s="76"/>
      <c r="H76" s="230"/>
      <c r="I76" s="233"/>
      <c r="J76" s="76"/>
      <c r="K76" s="76"/>
      <c r="L76" s="76"/>
    </row>
    <row r="77" spans="1:12" ht="12.75">
      <c r="A77" s="242"/>
      <c r="B77" s="51"/>
      <c r="C77" s="51"/>
      <c r="D77" s="232"/>
      <c r="E77" s="76"/>
      <c r="F77" s="76"/>
      <c r="G77" s="76"/>
      <c r="H77" s="230"/>
      <c r="I77" s="233"/>
      <c r="J77" s="76"/>
      <c r="K77" s="76"/>
      <c r="L77" s="76"/>
    </row>
    <row r="78" spans="1:12" ht="12.75">
      <c r="A78" s="242"/>
      <c r="B78" s="51"/>
      <c r="C78" s="51"/>
      <c r="D78" s="232"/>
      <c r="E78" s="76"/>
      <c r="F78" s="76"/>
      <c r="G78" s="76"/>
      <c r="H78" s="230"/>
      <c r="I78" s="233"/>
      <c r="J78" s="76"/>
      <c r="K78" s="76"/>
      <c r="L78" s="76"/>
    </row>
    <row r="79" spans="1:12" ht="12.75">
      <c r="A79" s="242"/>
      <c r="B79" s="51"/>
      <c r="C79" s="51"/>
      <c r="D79" s="232"/>
      <c r="E79" s="76"/>
      <c r="F79" s="76"/>
      <c r="G79" s="76"/>
      <c r="H79" s="230"/>
      <c r="I79" s="233"/>
      <c r="J79" s="76"/>
      <c r="K79" s="76"/>
      <c r="L79" s="76"/>
    </row>
    <row r="80" spans="1:12" ht="12.75">
      <c r="A80" s="242"/>
      <c r="B80" s="51"/>
      <c r="C80" s="51"/>
      <c r="D80" s="232"/>
      <c r="E80" s="76"/>
      <c r="F80" s="76"/>
      <c r="G80" s="76"/>
      <c r="H80" s="230"/>
      <c r="I80" s="233"/>
      <c r="J80" s="76"/>
      <c r="K80" s="76"/>
      <c r="L80" s="76"/>
    </row>
    <row r="81" spans="1:12" ht="12.75">
      <c r="A81" s="242"/>
      <c r="B81" s="51"/>
      <c r="C81" s="51"/>
      <c r="D81" s="232"/>
      <c r="E81" s="76"/>
      <c r="F81" s="76"/>
      <c r="G81" s="76"/>
      <c r="H81" s="230"/>
      <c r="I81" s="233"/>
      <c r="J81" s="76"/>
      <c r="K81" s="76"/>
      <c r="L81" s="76"/>
    </row>
    <row r="82" spans="1:12" ht="12.75">
      <c r="A82" s="242"/>
      <c r="B82" s="51"/>
      <c r="C82" s="51"/>
      <c r="D82" s="232"/>
      <c r="E82" s="76"/>
      <c r="F82" s="76"/>
      <c r="G82" s="76"/>
      <c r="H82" s="230"/>
      <c r="I82" s="233"/>
      <c r="J82" s="76"/>
      <c r="K82" s="76"/>
      <c r="L82" s="76"/>
    </row>
    <row r="83" spans="1:12" ht="12.75">
      <c r="A83" s="242"/>
      <c r="B83" s="51"/>
      <c r="C83" s="51"/>
      <c r="D83" s="232"/>
      <c r="E83" s="76"/>
      <c r="F83" s="76"/>
      <c r="G83" s="76"/>
      <c r="H83" s="230"/>
      <c r="I83" s="233"/>
      <c r="J83" s="76"/>
      <c r="K83" s="76"/>
      <c r="L83" s="76"/>
    </row>
    <row r="84" spans="1:12" ht="12.75">
      <c r="A84" s="242"/>
      <c r="B84" s="51"/>
      <c r="C84" s="51"/>
      <c r="D84" s="232"/>
      <c r="E84" s="76"/>
      <c r="F84" s="76"/>
      <c r="G84" s="76"/>
      <c r="H84" s="230"/>
      <c r="I84" s="233"/>
      <c r="J84" s="76"/>
      <c r="K84" s="76"/>
      <c r="L84" s="76"/>
    </row>
    <row r="85" spans="1:12" ht="12.75">
      <c r="A85" s="242"/>
      <c r="B85" s="51"/>
      <c r="C85" s="51"/>
      <c r="D85" s="232"/>
      <c r="E85" s="76"/>
      <c r="F85" s="76"/>
      <c r="G85" s="76"/>
      <c r="H85" s="230"/>
      <c r="I85" s="233"/>
      <c r="J85" s="76"/>
      <c r="K85" s="76"/>
      <c r="L85" s="76"/>
    </row>
    <row r="86" spans="1:12" ht="12.75">
      <c r="A86" s="242"/>
      <c r="B86" s="51"/>
      <c r="C86" s="51"/>
      <c r="D86" s="232"/>
      <c r="E86" s="76"/>
      <c r="F86" s="76"/>
      <c r="G86" s="76"/>
      <c r="H86" s="230"/>
      <c r="I86" s="233"/>
      <c r="J86" s="76"/>
      <c r="K86" s="76"/>
      <c r="L86" s="76"/>
    </row>
    <row r="87" spans="1:12" ht="12.75">
      <c r="A87" s="242"/>
      <c r="B87" s="51"/>
      <c r="C87" s="51"/>
      <c r="D87" s="232"/>
      <c r="E87" s="76"/>
      <c r="F87" s="76"/>
      <c r="G87" s="76"/>
      <c r="H87" s="230"/>
      <c r="I87" s="233"/>
      <c r="J87" s="76"/>
      <c r="K87" s="76"/>
      <c r="L87" s="76"/>
    </row>
    <row r="88" spans="1:12" ht="12.75">
      <c r="A88" s="242"/>
      <c r="B88" s="51"/>
      <c r="C88" s="51"/>
      <c r="D88" s="232"/>
      <c r="E88" s="76"/>
      <c r="F88" s="76"/>
      <c r="G88" s="76"/>
      <c r="H88" s="230"/>
      <c r="I88" s="233"/>
      <c r="J88" s="76"/>
      <c r="K88" s="76"/>
      <c r="L88" s="76"/>
    </row>
    <row r="89" spans="1:12" ht="12.75">
      <c r="A89" s="242"/>
      <c r="B89" s="51"/>
      <c r="C89" s="51"/>
      <c r="D89" s="232"/>
      <c r="E89" s="76"/>
      <c r="F89" s="76"/>
      <c r="G89" s="76"/>
      <c r="H89" s="230"/>
      <c r="I89" s="233"/>
      <c r="J89" s="76"/>
      <c r="K89" s="76"/>
      <c r="L89" s="76"/>
    </row>
    <row r="90" spans="1:12" ht="12.75">
      <c r="A90" s="242"/>
      <c r="B90" s="51"/>
      <c r="C90" s="51"/>
      <c r="D90" s="232"/>
      <c r="E90" s="76"/>
      <c r="F90" s="76"/>
      <c r="G90" s="76"/>
      <c r="H90" s="230"/>
      <c r="I90" s="233"/>
      <c r="J90" s="76"/>
      <c r="K90" s="76"/>
      <c r="L90" s="76"/>
    </row>
    <row r="91" spans="1:12" ht="12.75">
      <c r="A91" s="242"/>
      <c r="B91" s="51"/>
      <c r="C91" s="51"/>
      <c r="D91" s="232"/>
      <c r="E91" s="76"/>
      <c r="F91" s="76"/>
      <c r="G91" s="76"/>
      <c r="H91" s="230"/>
      <c r="I91" s="233"/>
      <c r="J91" s="76"/>
      <c r="K91" s="76"/>
      <c r="L91" s="76"/>
    </row>
    <row r="92" spans="1:12" ht="12.75">
      <c r="A92" s="242"/>
      <c r="B92" s="51"/>
      <c r="C92" s="51"/>
      <c r="D92" s="232"/>
      <c r="E92" s="76"/>
      <c r="F92" s="76"/>
      <c r="G92" s="76"/>
      <c r="H92" s="230"/>
      <c r="I92" s="233"/>
      <c r="J92" s="76"/>
      <c r="K92" s="76"/>
      <c r="L92" s="76"/>
    </row>
    <row r="93" spans="1:12" ht="12.75">
      <c r="A93" s="242"/>
      <c r="B93" s="51"/>
      <c r="C93" s="51"/>
      <c r="D93" s="232"/>
      <c r="E93" s="76"/>
      <c r="F93" s="76"/>
      <c r="G93" s="76"/>
      <c r="H93" s="230"/>
      <c r="I93" s="233"/>
      <c r="J93" s="76"/>
      <c r="K93" s="76"/>
      <c r="L93" s="76"/>
    </row>
    <row r="94" spans="1:12" ht="12.75">
      <c r="A94" s="242"/>
      <c r="B94" s="51"/>
      <c r="C94" s="51"/>
      <c r="D94" s="232"/>
      <c r="E94" s="76"/>
      <c r="F94" s="76"/>
      <c r="G94" s="76"/>
      <c r="H94" s="230"/>
      <c r="I94" s="233"/>
      <c r="J94" s="76"/>
      <c r="K94" s="76"/>
      <c r="L94" s="76"/>
    </row>
    <row r="95" spans="1:12" ht="12.75">
      <c r="A95" s="242"/>
      <c r="B95" s="51"/>
      <c r="C95" s="51"/>
      <c r="D95" s="232"/>
      <c r="E95" s="76"/>
      <c r="F95" s="76"/>
      <c r="G95" s="76"/>
      <c r="H95" s="230"/>
      <c r="I95" s="233"/>
      <c r="J95" s="76"/>
      <c r="K95" s="76"/>
      <c r="L95" s="76"/>
    </row>
    <row r="96" spans="1:12" ht="12.75">
      <c r="A96" s="242"/>
      <c r="B96" s="51"/>
      <c r="C96" s="51"/>
      <c r="D96" s="232"/>
      <c r="E96" s="76"/>
      <c r="F96" s="76"/>
      <c r="G96" s="76"/>
      <c r="H96" s="230"/>
      <c r="I96" s="233"/>
      <c r="J96" s="76"/>
      <c r="K96" s="76"/>
      <c r="L96" s="76"/>
    </row>
    <row r="97" spans="1:12" ht="12.75">
      <c r="A97" s="242"/>
      <c r="B97" s="51"/>
      <c r="C97" s="51"/>
      <c r="D97" s="232"/>
      <c r="E97" s="76"/>
      <c r="F97" s="76"/>
      <c r="G97" s="76"/>
      <c r="H97" s="230"/>
      <c r="I97" s="233"/>
      <c r="J97" s="76"/>
      <c r="K97" s="76"/>
      <c r="L97" s="76"/>
    </row>
    <row r="98" spans="1:12" ht="12.75">
      <c r="A98" s="242"/>
      <c r="B98" s="51"/>
      <c r="C98" s="51"/>
      <c r="D98" s="232"/>
      <c r="E98" s="76"/>
      <c r="F98" s="76"/>
      <c r="G98" s="76"/>
      <c r="H98" s="230"/>
      <c r="I98" s="233"/>
      <c r="J98" s="76"/>
      <c r="K98" s="76"/>
      <c r="L98" s="76"/>
    </row>
    <row r="99" spans="1:12" ht="12.75">
      <c r="A99" s="242"/>
      <c r="B99" s="51"/>
      <c r="C99" s="51"/>
      <c r="D99" s="232"/>
      <c r="E99" s="76"/>
      <c r="F99" s="76"/>
      <c r="G99" s="76"/>
      <c r="H99" s="230"/>
      <c r="I99" s="233"/>
      <c r="J99" s="76"/>
      <c r="K99" s="76"/>
      <c r="L99" s="76"/>
    </row>
    <row r="100" spans="1:12" ht="12.75">
      <c r="A100" s="242"/>
      <c r="B100" s="51"/>
      <c r="C100" s="51"/>
      <c r="D100" s="232"/>
      <c r="E100" s="76"/>
      <c r="F100" s="76"/>
      <c r="G100" s="76"/>
      <c r="H100" s="230"/>
      <c r="I100" s="233"/>
      <c r="J100" s="76"/>
      <c r="K100" s="76"/>
      <c r="L100" s="76"/>
    </row>
    <row r="101" spans="1:12" ht="12.75">
      <c r="A101" s="242"/>
      <c r="B101" s="51"/>
      <c r="C101" s="51"/>
      <c r="D101" s="232"/>
      <c r="E101" s="76"/>
      <c r="F101" s="76"/>
      <c r="G101" s="76"/>
      <c r="H101" s="230"/>
      <c r="I101" s="233"/>
      <c r="J101" s="76"/>
      <c r="K101" s="76"/>
      <c r="L101" s="76"/>
    </row>
    <row r="102" spans="1:12" ht="12.75">
      <c r="A102" s="242"/>
      <c r="B102" s="51"/>
      <c r="C102" s="51"/>
      <c r="D102" s="232"/>
      <c r="E102" s="76"/>
      <c r="F102" s="76"/>
      <c r="G102" s="76"/>
      <c r="H102" s="230"/>
      <c r="I102" s="233"/>
      <c r="J102" s="76"/>
      <c r="K102" s="76"/>
      <c r="L102" s="76"/>
    </row>
    <row r="103" spans="1:12" ht="12.75">
      <c r="A103" s="242"/>
      <c r="B103" s="51"/>
      <c r="C103" s="51"/>
      <c r="D103" s="232"/>
      <c r="E103" s="76"/>
      <c r="F103" s="76"/>
      <c r="G103" s="76"/>
      <c r="H103" s="230"/>
      <c r="I103" s="233"/>
      <c r="J103" s="76"/>
      <c r="K103" s="76"/>
      <c r="L103" s="76"/>
    </row>
    <row r="104" spans="1:12" ht="12.75">
      <c r="A104" s="242"/>
      <c r="B104" s="51"/>
      <c r="C104" s="51"/>
      <c r="D104" s="232"/>
      <c r="E104" s="76"/>
      <c r="F104" s="76"/>
      <c r="G104" s="76"/>
      <c r="H104" s="230"/>
      <c r="I104" s="233"/>
      <c r="J104" s="76"/>
      <c r="K104" s="76"/>
      <c r="L104" s="76"/>
    </row>
    <row r="105" spans="1:12" ht="12.75">
      <c r="A105" s="242"/>
      <c r="B105" s="51"/>
      <c r="C105" s="51"/>
      <c r="D105" s="232"/>
      <c r="E105" s="76"/>
      <c r="F105" s="76"/>
      <c r="G105" s="76"/>
      <c r="H105" s="230"/>
      <c r="I105" s="233"/>
      <c r="J105" s="76"/>
      <c r="K105" s="76"/>
      <c r="L105" s="76"/>
    </row>
    <row r="106" spans="1:12" ht="12.75">
      <c r="A106" s="242"/>
      <c r="B106" s="51"/>
      <c r="C106" s="51"/>
      <c r="D106" s="232"/>
      <c r="E106" s="76"/>
      <c r="F106" s="76"/>
      <c r="G106" s="76"/>
      <c r="H106" s="230"/>
      <c r="I106" s="233"/>
      <c r="J106" s="76"/>
      <c r="K106" s="76"/>
      <c r="L106" s="76"/>
    </row>
    <row r="107" spans="1:12" ht="12.75">
      <c r="A107" s="242"/>
      <c r="B107" s="51"/>
      <c r="C107" s="51"/>
      <c r="D107" s="232"/>
      <c r="E107" s="76"/>
      <c r="F107" s="76"/>
      <c r="G107" s="76"/>
      <c r="H107" s="230"/>
      <c r="I107" s="233"/>
      <c r="J107" s="76"/>
      <c r="K107" s="76"/>
      <c r="L107" s="76"/>
    </row>
    <row r="108" spans="1:12" ht="12.75">
      <c r="A108" s="242"/>
      <c r="B108" s="51"/>
      <c r="C108" s="51"/>
      <c r="D108" s="232"/>
      <c r="E108" s="76"/>
      <c r="F108" s="76"/>
      <c r="G108" s="76"/>
      <c r="H108" s="230"/>
      <c r="I108" s="233"/>
      <c r="J108" s="76"/>
      <c r="K108" s="76"/>
      <c r="L108" s="76"/>
    </row>
    <row r="109" spans="1:12" ht="12.75">
      <c r="A109" s="242"/>
      <c r="B109" s="51"/>
      <c r="C109" s="51"/>
      <c r="D109" s="232"/>
      <c r="E109" s="76"/>
      <c r="F109" s="76"/>
      <c r="G109" s="76"/>
      <c r="H109" s="230"/>
      <c r="I109" s="233"/>
      <c r="J109" s="76"/>
      <c r="K109" s="76"/>
      <c r="L109" s="76"/>
    </row>
    <row r="110" spans="1:12" ht="12.75">
      <c r="A110" s="242"/>
      <c r="B110" s="51"/>
      <c r="C110" s="51"/>
      <c r="D110" s="232"/>
      <c r="E110" s="76"/>
      <c r="F110" s="76"/>
      <c r="G110" s="76"/>
      <c r="H110" s="230"/>
      <c r="I110" s="233"/>
      <c r="J110" s="76"/>
      <c r="K110" s="76"/>
      <c r="L110" s="76"/>
    </row>
    <row r="111" spans="1:12" ht="12.75">
      <c r="A111" s="242"/>
      <c r="B111" s="51"/>
      <c r="C111" s="51"/>
      <c r="D111" s="232"/>
      <c r="E111" s="76"/>
      <c r="F111" s="76"/>
      <c r="G111" s="76"/>
      <c r="H111" s="230"/>
      <c r="I111" s="233"/>
      <c r="J111" s="76"/>
      <c r="K111" s="76"/>
      <c r="L111" s="76"/>
    </row>
    <row r="112" spans="1:12" ht="12.75">
      <c r="A112" s="242"/>
      <c r="B112" s="51"/>
      <c r="C112" s="51"/>
      <c r="D112" s="232"/>
      <c r="E112" s="76"/>
      <c r="F112" s="76"/>
      <c r="G112" s="76"/>
      <c r="H112" s="230"/>
      <c r="I112" s="233"/>
      <c r="J112" s="76"/>
      <c r="K112" s="76"/>
      <c r="L112" s="76"/>
    </row>
    <row r="113" spans="1:12" ht="12.75">
      <c r="A113" s="242"/>
      <c r="B113" s="51"/>
      <c r="C113" s="51"/>
      <c r="D113" s="232"/>
      <c r="E113" s="76"/>
      <c r="F113" s="76"/>
      <c r="G113" s="76"/>
      <c r="H113" s="230"/>
      <c r="I113" s="233"/>
      <c r="J113" s="76"/>
      <c r="K113" s="76"/>
      <c r="L113" s="76"/>
    </row>
    <row r="114" spans="1:12" ht="12.75">
      <c r="A114" s="242"/>
      <c r="B114" s="51"/>
      <c r="C114" s="51"/>
      <c r="D114" s="232"/>
      <c r="E114" s="76"/>
      <c r="F114" s="76"/>
      <c r="G114" s="76"/>
      <c r="H114" s="230"/>
      <c r="I114" s="233"/>
      <c r="J114" s="76"/>
      <c r="K114" s="76"/>
      <c r="L114" s="76"/>
    </row>
    <row r="115" spans="1:12" ht="12.75">
      <c r="A115" s="242"/>
      <c r="B115" s="51"/>
      <c r="C115" s="51"/>
      <c r="D115" s="232"/>
      <c r="E115" s="76"/>
      <c r="F115" s="76"/>
      <c r="G115" s="76"/>
      <c r="H115" s="230"/>
      <c r="I115" s="233"/>
      <c r="J115" s="76"/>
      <c r="K115" s="76"/>
      <c r="L115" s="76"/>
    </row>
    <row r="116" spans="1:12" ht="12.75">
      <c r="A116" s="242"/>
      <c r="B116" s="51"/>
      <c r="C116" s="51"/>
      <c r="D116" s="232"/>
      <c r="E116" s="76"/>
      <c r="F116" s="76"/>
      <c r="G116" s="76"/>
      <c r="H116" s="230"/>
      <c r="I116" s="233"/>
      <c r="J116" s="76"/>
      <c r="K116" s="76"/>
      <c r="L116" s="76"/>
    </row>
    <row r="117" spans="1:12" ht="12.75">
      <c r="A117" s="242"/>
      <c r="B117" s="51"/>
      <c r="C117" s="51"/>
      <c r="D117" s="232"/>
      <c r="E117" s="76"/>
      <c r="F117" s="76"/>
      <c r="G117" s="76"/>
      <c r="H117" s="230"/>
      <c r="I117" s="233"/>
      <c r="J117" s="76"/>
      <c r="K117" s="76"/>
      <c r="L117" s="76"/>
    </row>
    <row r="118" spans="1:12" ht="12.75">
      <c r="A118" s="242"/>
      <c r="B118" s="51"/>
      <c r="C118" s="51"/>
      <c r="D118" s="232"/>
      <c r="E118" s="76"/>
      <c r="F118" s="76"/>
      <c r="G118" s="76"/>
      <c r="H118" s="230"/>
      <c r="I118" s="233"/>
      <c r="J118" s="76"/>
      <c r="K118" s="76"/>
      <c r="L118" s="76"/>
    </row>
    <row r="119" spans="1:12" ht="12.75">
      <c r="A119" s="242"/>
      <c r="B119" s="51"/>
      <c r="C119" s="51"/>
      <c r="D119" s="232"/>
      <c r="E119" s="76"/>
      <c r="F119" s="76"/>
      <c r="G119" s="76"/>
      <c r="H119" s="230"/>
      <c r="I119" s="233"/>
      <c r="J119" s="76"/>
      <c r="K119" s="76"/>
      <c r="L119" s="76"/>
    </row>
    <row r="120" spans="1:12" ht="12.75">
      <c r="A120" s="242"/>
      <c r="B120" s="51"/>
      <c r="C120" s="51"/>
      <c r="D120" s="232"/>
      <c r="E120" s="76"/>
      <c r="F120" s="76"/>
      <c r="G120" s="76"/>
      <c r="H120" s="230"/>
      <c r="I120" s="233"/>
      <c r="J120" s="76"/>
      <c r="K120" s="76"/>
      <c r="L120" s="76"/>
    </row>
    <row r="121" spans="1:12" ht="12.75">
      <c r="A121" s="242"/>
      <c r="B121" s="51"/>
      <c r="C121" s="51"/>
      <c r="D121" s="232"/>
      <c r="E121" s="76"/>
      <c r="F121" s="76"/>
      <c r="G121" s="76"/>
      <c r="H121" s="230"/>
      <c r="I121" s="233"/>
      <c r="J121" s="76"/>
      <c r="K121" s="76"/>
      <c r="L121" s="76"/>
    </row>
    <row r="122" spans="1:12" ht="12.75">
      <c r="A122" s="242"/>
      <c r="B122" s="51"/>
      <c r="C122" s="51"/>
      <c r="D122" s="232"/>
      <c r="E122" s="76"/>
      <c r="F122" s="76"/>
      <c r="G122" s="76"/>
      <c r="H122" s="230"/>
      <c r="I122" s="233"/>
      <c r="J122" s="76"/>
      <c r="K122" s="76"/>
      <c r="L122" s="76"/>
    </row>
    <row r="123" spans="1:12" ht="12.75">
      <c r="A123" s="242"/>
      <c r="B123" s="51"/>
      <c r="C123" s="51"/>
      <c r="D123" s="232"/>
      <c r="E123" s="76"/>
      <c r="F123" s="76"/>
      <c r="G123" s="76"/>
      <c r="H123" s="230"/>
      <c r="I123" s="233"/>
      <c r="J123" s="76"/>
      <c r="K123" s="76"/>
      <c r="L123" s="76"/>
    </row>
    <row r="124" spans="1:12" ht="12.75">
      <c r="A124" s="242"/>
      <c r="B124" s="51"/>
      <c r="C124" s="51"/>
      <c r="D124" s="232"/>
      <c r="E124" s="76"/>
      <c r="F124" s="76"/>
      <c r="G124" s="76"/>
      <c r="H124" s="230"/>
      <c r="I124" s="233"/>
      <c r="J124" s="76"/>
      <c r="K124" s="76"/>
      <c r="L124" s="76"/>
    </row>
    <row r="125" spans="1:12" ht="12.75">
      <c r="A125" s="242"/>
      <c r="B125" s="51"/>
      <c r="C125" s="51"/>
      <c r="D125" s="232"/>
      <c r="E125" s="76"/>
      <c r="F125" s="76"/>
      <c r="G125" s="76"/>
      <c r="H125" s="230"/>
      <c r="I125" s="233"/>
      <c r="J125" s="76"/>
      <c r="K125" s="76"/>
      <c r="L125" s="76"/>
    </row>
    <row r="126" spans="1:12" ht="12.75">
      <c r="A126" s="242"/>
      <c r="B126" s="51"/>
      <c r="C126" s="51"/>
      <c r="D126" s="232"/>
      <c r="E126" s="76"/>
      <c r="F126" s="76"/>
      <c r="G126" s="76"/>
      <c r="H126" s="230"/>
      <c r="I126" s="233"/>
      <c r="J126" s="76"/>
      <c r="K126" s="76"/>
      <c r="L126" s="76"/>
    </row>
    <row r="127" spans="1:12" ht="12.75">
      <c r="A127" s="242"/>
      <c r="B127" s="51"/>
      <c r="C127" s="51"/>
      <c r="D127" s="232"/>
      <c r="E127" s="76"/>
      <c r="F127" s="76"/>
      <c r="G127" s="76"/>
      <c r="H127" s="230"/>
      <c r="I127" s="233"/>
      <c r="J127" s="76"/>
      <c r="K127" s="76"/>
      <c r="L127" s="76"/>
    </row>
    <row r="128" spans="1:12" ht="12.75">
      <c r="A128" s="242"/>
      <c r="B128" s="51"/>
      <c r="C128" s="51"/>
      <c r="D128" s="232"/>
      <c r="E128" s="76"/>
      <c r="F128" s="76"/>
      <c r="G128" s="76"/>
      <c r="H128" s="230"/>
      <c r="I128" s="233"/>
      <c r="J128" s="76"/>
      <c r="K128" s="76"/>
      <c r="L128" s="76"/>
    </row>
    <row r="129" spans="1:12" ht="12.75">
      <c r="A129" s="242"/>
      <c r="B129" s="51"/>
      <c r="C129" s="51"/>
      <c r="D129" s="232"/>
      <c r="E129" s="76"/>
      <c r="F129" s="76"/>
      <c r="G129" s="76"/>
      <c r="H129" s="230"/>
      <c r="I129" s="233"/>
      <c r="J129" s="76"/>
      <c r="K129" s="76"/>
      <c r="L129" s="76"/>
    </row>
    <row r="130" spans="1:12" ht="12.75">
      <c r="A130" s="242"/>
      <c r="B130" s="51"/>
      <c r="C130" s="51"/>
      <c r="D130" s="232"/>
      <c r="E130" s="76"/>
      <c r="F130" s="76"/>
      <c r="G130" s="76"/>
      <c r="H130" s="230"/>
      <c r="I130" s="233"/>
      <c r="J130" s="76"/>
      <c r="K130" s="76"/>
      <c r="L130" s="76"/>
    </row>
    <row r="131" spans="1:12" ht="12.75">
      <c r="A131" s="242"/>
      <c r="B131" s="51"/>
      <c r="C131" s="51"/>
      <c r="D131" s="232"/>
      <c r="E131" s="76"/>
      <c r="F131" s="76"/>
      <c r="G131" s="76"/>
      <c r="H131" s="230"/>
      <c r="I131" s="233"/>
      <c r="J131" s="76"/>
      <c r="K131" s="76"/>
      <c r="L131" s="76"/>
    </row>
    <row r="132" spans="1:12" ht="12.75">
      <c r="A132" s="242"/>
      <c r="B132" s="51"/>
      <c r="C132" s="51"/>
      <c r="D132" s="232"/>
      <c r="E132" s="76"/>
      <c r="F132" s="76"/>
      <c r="G132" s="76"/>
      <c r="H132" s="230"/>
      <c r="I132" s="233"/>
      <c r="J132" s="76"/>
      <c r="K132" s="76"/>
      <c r="L132" s="76"/>
    </row>
    <row r="133" spans="1:12" ht="12.75">
      <c r="A133" s="242"/>
      <c r="B133" s="51"/>
      <c r="C133" s="51"/>
      <c r="D133" s="232"/>
      <c r="E133" s="76"/>
      <c r="F133" s="76"/>
      <c r="G133" s="76"/>
      <c r="H133" s="230"/>
      <c r="I133" s="233"/>
      <c r="J133" s="76"/>
      <c r="K133" s="76"/>
      <c r="L133" s="76"/>
    </row>
    <row r="134" spans="1:12" ht="12.75">
      <c r="A134" s="242"/>
      <c r="B134" s="51"/>
      <c r="C134" s="51"/>
      <c r="D134" s="232"/>
      <c r="E134" s="76"/>
      <c r="F134" s="76"/>
      <c r="G134" s="76"/>
      <c r="H134" s="230"/>
      <c r="I134" s="233"/>
      <c r="J134" s="76"/>
      <c r="K134" s="76"/>
      <c r="L134" s="76"/>
    </row>
    <row r="135" spans="1:12" ht="12.75">
      <c r="A135" s="242"/>
      <c r="B135" s="51"/>
      <c r="C135" s="51"/>
      <c r="D135" s="232"/>
      <c r="E135" s="76"/>
      <c r="F135" s="76"/>
      <c r="G135" s="76"/>
      <c r="H135" s="230"/>
      <c r="I135" s="76"/>
      <c r="J135" s="76"/>
      <c r="K135" s="76"/>
      <c r="L135" s="76"/>
    </row>
    <row r="136" spans="1:12" ht="12.75">
      <c r="A136" s="242"/>
      <c r="B136" s="51"/>
      <c r="C136" s="51"/>
      <c r="D136" s="232"/>
      <c r="E136" s="76"/>
      <c r="F136" s="76"/>
      <c r="G136" s="76"/>
      <c r="H136" s="230"/>
      <c r="I136" s="76"/>
      <c r="J136" s="76"/>
      <c r="K136" s="76"/>
      <c r="L136" s="76"/>
    </row>
    <row r="137" spans="1:12" ht="12.75">
      <c r="A137" s="242"/>
      <c r="B137" s="51"/>
      <c r="C137" s="51"/>
      <c r="D137" s="232"/>
      <c r="E137" s="76"/>
      <c r="F137" s="76"/>
      <c r="G137" s="76"/>
      <c r="H137" s="230"/>
      <c r="I137" s="76"/>
      <c r="J137" s="76"/>
      <c r="K137" s="76"/>
      <c r="L137" s="76"/>
    </row>
    <row r="138" spans="1:12" ht="12.75">
      <c r="A138" s="242"/>
      <c r="B138" s="51"/>
      <c r="C138" s="51"/>
      <c r="D138" s="232"/>
      <c r="E138" s="76"/>
      <c r="F138" s="76"/>
      <c r="G138" s="76"/>
      <c r="H138" s="230"/>
      <c r="I138" s="76"/>
      <c r="J138" s="76"/>
      <c r="K138" s="76"/>
      <c r="L138" s="76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43"/>
  <sheetViews>
    <sheetView zoomScalePageLayoutView="0"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8" sqref="A98"/>
    </sheetView>
  </sheetViews>
  <sheetFormatPr defaultColWidth="11.421875" defaultRowHeight="12.75"/>
  <cols>
    <col min="1" max="1" width="6.28125" style="72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6" bestFit="1" customWidth="1"/>
    <col min="13" max="13" width="16.28125" style="22" bestFit="1" customWidth="1"/>
    <col min="14" max="14" width="10.140625" style="16" bestFit="1" customWidth="1"/>
    <col min="15" max="15" width="15.7109375" style="255" bestFit="1" customWidth="1"/>
    <col min="16" max="16" width="13.7109375" style="257" bestFit="1" customWidth="1"/>
    <col min="17" max="17" width="13.421875" style="255" bestFit="1" customWidth="1"/>
    <col min="18" max="18" width="10.57421875" style="257" bestFit="1" customWidth="1"/>
    <col min="19" max="19" width="12.00390625" style="255" bestFit="1" customWidth="1"/>
    <col min="20" max="20" width="10.140625" style="153" bestFit="1" customWidth="1"/>
    <col min="21" max="21" width="12.421875" style="153" bestFit="1" customWidth="1"/>
    <col min="22" max="22" width="10.57421875" style="153" bestFit="1" customWidth="1"/>
    <col min="23" max="23" width="10.140625" style="153" bestFit="1" customWidth="1"/>
    <col min="24" max="29" width="11.421875" style="153" customWidth="1"/>
    <col min="30" max="16384" width="11.421875" style="1" customWidth="1"/>
  </cols>
  <sheetData>
    <row r="1" spans="1:29" s="60" customFormat="1" ht="12.75">
      <c r="A1" s="89" t="s">
        <v>8</v>
      </c>
      <c r="B1" s="93" t="s">
        <v>11</v>
      </c>
      <c r="C1" s="93" t="s">
        <v>47</v>
      </c>
      <c r="D1" s="93" t="s">
        <v>15</v>
      </c>
      <c r="E1" s="301" t="s">
        <v>3</v>
      </c>
      <c r="F1" s="300"/>
      <c r="G1" s="301" t="s">
        <v>55</v>
      </c>
      <c r="H1" s="300"/>
      <c r="I1" s="120"/>
      <c r="J1" s="121"/>
      <c r="K1" s="129"/>
      <c r="L1" s="204"/>
      <c r="M1" s="140"/>
      <c r="N1" s="243"/>
      <c r="O1" s="246"/>
      <c r="P1" s="247"/>
      <c r="Q1" s="246"/>
      <c r="R1" s="247"/>
      <c r="S1" s="246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60" customFormat="1" ht="12.75">
      <c r="A2" s="154" t="s">
        <v>23</v>
      </c>
      <c r="B2" s="155"/>
      <c r="C2" s="155"/>
      <c r="D2" s="155"/>
      <c r="E2" s="156" t="s">
        <v>51</v>
      </c>
      <c r="F2" s="157" t="s">
        <v>52</v>
      </c>
      <c r="G2" s="158" t="s">
        <v>56</v>
      </c>
      <c r="H2" s="159" t="s">
        <v>57</v>
      </c>
      <c r="I2" s="160" t="s">
        <v>7</v>
      </c>
      <c r="J2" s="160" t="s">
        <v>18</v>
      </c>
      <c r="K2" s="160" t="s">
        <v>9</v>
      </c>
      <c r="L2" s="205" t="s">
        <v>4</v>
      </c>
      <c r="M2" s="161" t="s">
        <v>34</v>
      </c>
      <c r="N2" s="244" t="s">
        <v>15</v>
      </c>
      <c r="O2" s="248"/>
      <c r="P2" s="249"/>
      <c r="Q2" s="248"/>
      <c r="R2" s="249"/>
      <c r="S2" s="248"/>
      <c r="T2" s="249"/>
      <c r="U2" s="250"/>
      <c r="V2" s="250"/>
      <c r="W2" s="250"/>
      <c r="X2" s="250"/>
      <c r="Y2" s="170"/>
      <c r="Z2" s="170"/>
      <c r="AA2" s="170"/>
      <c r="AB2" s="170"/>
      <c r="AC2" s="170"/>
    </row>
    <row r="3" spans="1:29" s="60" customFormat="1" ht="12.75">
      <c r="A3" s="44">
        <v>1</v>
      </c>
      <c r="B3" s="36" t="s">
        <v>84</v>
      </c>
      <c r="C3" s="36" t="s">
        <v>44</v>
      </c>
      <c r="D3" s="42">
        <v>44929</v>
      </c>
      <c r="E3" s="33">
        <v>6235</v>
      </c>
      <c r="F3" s="47" t="s">
        <v>165</v>
      </c>
      <c r="G3" s="34" t="s">
        <v>157</v>
      </c>
      <c r="H3" s="33">
        <v>1363</v>
      </c>
      <c r="I3" s="50">
        <v>23746.53</v>
      </c>
      <c r="J3" s="33" t="s">
        <v>113</v>
      </c>
      <c r="K3" s="33" t="s">
        <v>213</v>
      </c>
      <c r="L3" s="190" t="s">
        <v>214</v>
      </c>
      <c r="M3" s="223" t="s">
        <v>215</v>
      </c>
      <c r="N3" s="245">
        <v>43720</v>
      </c>
      <c r="O3" s="246"/>
      <c r="P3" s="251"/>
      <c r="Q3" s="246"/>
      <c r="R3" s="251"/>
      <c r="S3" s="246"/>
      <c r="T3" s="251"/>
      <c r="U3" s="247"/>
      <c r="V3" s="247"/>
      <c r="W3" s="170"/>
      <c r="X3" s="170"/>
      <c r="Y3" s="170"/>
      <c r="Z3" s="170"/>
      <c r="AA3" s="170"/>
      <c r="AB3" s="170"/>
      <c r="AC3" s="170"/>
    </row>
    <row r="4" spans="1:29" s="60" customFormat="1" ht="12.75">
      <c r="A4" s="44">
        <v>2</v>
      </c>
      <c r="B4" s="36" t="s">
        <v>84</v>
      </c>
      <c r="C4" s="36" t="s">
        <v>43</v>
      </c>
      <c r="D4" s="42">
        <v>44931</v>
      </c>
      <c r="E4" s="33">
        <v>13</v>
      </c>
      <c r="F4" s="47" t="s">
        <v>216</v>
      </c>
      <c r="G4" s="34" t="s">
        <v>217</v>
      </c>
      <c r="H4" s="33">
        <v>1534</v>
      </c>
      <c r="I4" s="50">
        <v>88.75</v>
      </c>
      <c r="J4" s="33" t="s">
        <v>153</v>
      </c>
      <c r="K4" s="33" t="s">
        <v>218</v>
      </c>
      <c r="L4" s="297" t="s">
        <v>219</v>
      </c>
      <c r="M4" s="71" t="s">
        <v>220</v>
      </c>
      <c r="N4" s="71">
        <v>44755</v>
      </c>
      <c r="O4" s="246"/>
      <c r="P4" s="252"/>
      <c r="Q4" s="246"/>
      <c r="R4" s="251"/>
      <c r="S4" s="246"/>
      <c r="T4" s="251"/>
      <c r="U4" s="247"/>
      <c r="V4" s="251"/>
      <c r="W4" s="170"/>
      <c r="X4" s="170"/>
      <c r="Y4" s="170"/>
      <c r="Z4" s="170"/>
      <c r="AA4" s="170"/>
      <c r="AB4" s="170"/>
      <c r="AC4" s="170"/>
    </row>
    <row r="5" spans="1:29" s="60" customFormat="1" ht="12.75">
      <c r="A5" s="44">
        <v>3</v>
      </c>
      <c r="B5" s="36" t="s">
        <v>84</v>
      </c>
      <c r="C5" s="36" t="s">
        <v>43</v>
      </c>
      <c r="D5" s="42">
        <v>44931</v>
      </c>
      <c r="E5" s="33">
        <v>712</v>
      </c>
      <c r="F5" s="47" t="s">
        <v>146</v>
      </c>
      <c r="G5" s="34" t="s">
        <v>221</v>
      </c>
      <c r="H5" s="33" t="s">
        <v>222</v>
      </c>
      <c r="I5" s="50">
        <v>75.35</v>
      </c>
      <c r="J5" s="33" t="s">
        <v>153</v>
      </c>
      <c r="K5" s="33" t="s">
        <v>223</v>
      </c>
      <c r="L5" s="190" t="s">
        <v>224</v>
      </c>
      <c r="M5" s="33" t="s">
        <v>225</v>
      </c>
      <c r="N5" s="87">
        <v>44792</v>
      </c>
      <c r="O5" s="246"/>
      <c r="P5" s="251"/>
      <c r="Q5" s="246"/>
      <c r="R5" s="251"/>
      <c r="S5" s="246"/>
      <c r="T5" s="251"/>
      <c r="U5" s="247"/>
      <c r="V5" s="251"/>
      <c r="W5" s="170"/>
      <c r="X5" s="170"/>
      <c r="Y5" s="170"/>
      <c r="Z5" s="170"/>
      <c r="AA5" s="170"/>
      <c r="AB5" s="170"/>
      <c r="AC5" s="170"/>
    </row>
    <row r="6" spans="1:29" s="60" customFormat="1" ht="12.75">
      <c r="A6" s="44">
        <v>4</v>
      </c>
      <c r="B6" s="36" t="s">
        <v>84</v>
      </c>
      <c r="C6" s="36" t="s">
        <v>43</v>
      </c>
      <c r="D6" s="42">
        <v>44937</v>
      </c>
      <c r="E6" s="33">
        <v>6315</v>
      </c>
      <c r="F6" s="47" t="s">
        <v>226</v>
      </c>
      <c r="G6" s="34" t="s">
        <v>227</v>
      </c>
      <c r="H6" s="33">
        <v>1432</v>
      </c>
      <c r="I6" s="50">
        <v>95.74</v>
      </c>
      <c r="J6" s="33" t="s">
        <v>113</v>
      </c>
      <c r="K6" s="33" t="s">
        <v>228</v>
      </c>
      <c r="L6" s="297" t="s">
        <v>229</v>
      </c>
      <c r="M6" s="33" t="s">
        <v>230</v>
      </c>
      <c r="N6" s="87">
        <v>44778</v>
      </c>
      <c r="O6" s="246"/>
      <c r="P6" s="251"/>
      <c r="Q6" s="246"/>
      <c r="R6" s="251"/>
      <c r="S6" s="246"/>
      <c r="T6" s="251"/>
      <c r="U6" s="170"/>
      <c r="V6" s="252"/>
      <c r="W6" s="170"/>
      <c r="X6" s="252"/>
      <c r="Y6" s="170"/>
      <c r="Z6" s="170"/>
      <c r="AA6" s="170"/>
      <c r="AB6" s="170"/>
      <c r="AC6" s="170"/>
    </row>
    <row r="7" spans="1:24" ht="12.75">
      <c r="A7" s="44">
        <v>5</v>
      </c>
      <c r="B7" s="36" t="s">
        <v>84</v>
      </c>
      <c r="C7" s="36" t="s">
        <v>43</v>
      </c>
      <c r="D7" s="42">
        <v>44939</v>
      </c>
      <c r="E7" s="33">
        <v>6139</v>
      </c>
      <c r="F7" s="47" t="s">
        <v>231</v>
      </c>
      <c r="G7" s="34" t="s">
        <v>157</v>
      </c>
      <c r="H7" s="33" t="s">
        <v>232</v>
      </c>
      <c r="I7" s="50">
        <v>5051.43</v>
      </c>
      <c r="J7" s="33" t="s">
        <v>153</v>
      </c>
      <c r="K7" s="33" t="s">
        <v>233</v>
      </c>
      <c r="L7" s="190" t="s">
        <v>234</v>
      </c>
      <c r="M7" s="33" t="s">
        <v>235</v>
      </c>
      <c r="N7" s="87">
        <v>44734</v>
      </c>
      <c r="O7" s="246"/>
      <c r="P7" s="251"/>
      <c r="Q7" s="246"/>
      <c r="R7" s="251"/>
      <c r="S7" s="246"/>
      <c r="T7" s="251"/>
      <c r="U7" s="170"/>
      <c r="V7" s="252"/>
      <c r="W7" s="170"/>
      <c r="X7" s="252"/>
    </row>
    <row r="8" spans="1:18" ht="12.75">
      <c r="A8" s="13">
        <v>6</v>
      </c>
      <c r="B8" s="36" t="s">
        <v>84</v>
      </c>
      <c r="C8" s="36" t="s">
        <v>43</v>
      </c>
      <c r="D8" s="18">
        <v>44939</v>
      </c>
      <c r="E8" s="127">
        <v>2471</v>
      </c>
      <c r="F8" s="47" t="s">
        <v>236</v>
      </c>
      <c r="G8" s="162" t="s">
        <v>237</v>
      </c>
      <c r="H8" s="33">
        <v>1529</v>
      </c>
      <c r="I8" s="163">
        <v>12026.91</v>
      </c>
      <c r="J8" s="152" t="s">
        <v>113</v>
      </c>
      <c r="K8" s="33" t="s">
        <v>238</v>
      </c>
      <c r="L8" s="190" t="s">
        <v>239</v>
      </c>
      <c r="M8" s="207" t="s">
        <v>240</v>
      </c>
      <c r="N8" s="164">
        <v>43899</v>
      </c>
      <c r="O8" s="253"/>
      <c r="P8" s="254"/>
      <c r="Q8" s="246"/>
      <c r="R8" s="254"/>
    </row>
    <row r="9" spans="1:20" ht="12.75">
      <c r="A9" s="13">
        <v>7</v>
      </c>
      <c r="B9" s="36" t="s">
        <v>84</v>
      </c>
      <c r="C9" s="36" t="s">
        <v>43</v>
      </c>
      <c r="D9" s="18">
        <v>44942</v>
      </c>
      <c r="E9" s="127">
        <v>5432</v>
      </c>
      <c r="F9" s="47" t="s">
        <v>241</v>
      </c>
      <c r="G9" s="162" t="s">
        <v>242</v>
      </c>
      <c r="H9" s="127">
        <v>2958</v>
      </c>
      <c r="I9" s="163">
        <v>16430.25</v>
      </c>
      <c r="J9" s="152" t="s">
        <v>113</v>
      </c>
      <c r="K9" s="33" t="s">
        <v>243</v>
      </c>
      <c r="L9" s="190" t="s">
        <v>244</v>
      </c>
      <c r="M9" s="152" t="s">
        <v>245</v>
      </c>
      <c r="N9" s="165">
        <v>43188</v>
      </c>
      <c r="O9" s="256"/>
      <c r="P9" s="254"/>
      <c r="Q9" s="253"/>
      <c r="R9" s="254"/>
      <c r="S9" s="246"/>
      <c r="T9" s="254"/>
    </row>
    <row r="10" spans="1:18" ht="12.75">
      <c r="A10" s="13">
        <v>8</v>
      </c>
      <c r="B10" s="36" t="s">
        <v>84</v>
      </c>
      <c r="C10" s="36" t="s">
        <v>43</v>
      </c>
      <c r="D10" s="18">
        <v>44943</v>
      </c>
      <c r="E10" s="127">
        <v>241</v>
      </c>
      <c r="F10" s="47" t="s">
        <v>246</v>
      </c>
      <c r="G10" s="162" t="s">
        <v>247</v>
      </c>
      <c r="H10" s="127">
        <v>3410</v>
      </c>
      <c r="I10" s="163">
        <v>4717.06</v>
      </c>
      <c r="J10" s="152" t="s">
        <v>113</v>
      </c>
      <c r="K10" s="33" t="s">
        <v>248</v>
      </c>
      <c r="L10" s="190" t="s">
        <v>249</v>
      </c>
      <c r="M10" s="47" t="s">
        <v>250</v>
      </c>
      <c r="N10" s="164">
        <v>43852</v>
      </c>
      <c r="O10" s="253"/>
      <c r="P10" s="254"/>
      <c r="Q10" s="246"/>
      <c r="R10" s="254"/>
    </row>
    <row r="11" spans="1:16" ht="12.75">
      <c r="A11" s="13">
        <v>9</v>
      </c>
      <c r="B11" s="36" t="s">
        <v>84</v>
      </c>
      <c r="C11" s="36" t="s">
        <v>43</v>
      </c>
      <c r="D11" s="18">
        <v>44944</v>
      </c>
      <c r="E11" s="127">
        <v>5469</v>
      </c>
      <c r="F11" s="47" t="s">
        <v>251</v>
      </c>
      <c r="G11" s="162" t="s">
        <v>252</v>
      </c>
      <c r="H11" s="127">
        <v>5479</v>
      </c>
      <c r="I11" s="163">
        <v>6457.45</v>
      </c>
      <c r="J11" s="152" t="s">
        <v>113</v>
      </c>
      <c r="K11" s="33" t="s">
        <v>253</v>
      </c>
      <c r="L11" s="190" t="s">
        <v>254</v>
      </c>
      <c r="M11" s="47" t="s">
        <v>255</v>
      </c>
      <c r="N11" s="164">
        <v>42914</v>
      </c>
      <c r="O11" s="246"/>
      <c r="P11" s="254"/>
    </row>
    <row r="12" spans="1:18" ht="12.75">
      <c r="A12" s="13">
        <v>10</v>
      </c>
      <c r="B12" s="36" t="s">
        <v>84</v>
      </c>
      <c r="C12" s="36" t="s">
        <v>43</v>
      </c>
      <c r="D12" s="18">
        <v>44950</v>
      </c>
      <c r="E12" s="127">
        <v>552</v>
      </c>
      <c r="F12" s="47" t="s">
        <v>256</v>
      </c>
      <c r="G12" s="162" t="s">
        <v>257</v>
      </c>
      <c r="H12" s="33">
        <v>3933</v>
      </c>
      <c r="I12" s="163">
        <v>673.17</v>
      </c>
      <c r="J12" s="152" t="s">
        <v>153</v>
      </c>
      <c r="K12" s="33" t="s">
        <v>258</v>
      </c>
      <c r="L12" s="190" t="s">
        <v>259</v>
      </c>
      <c r="M12" s="47" t="s">
        <v>260</v>
      </c>
      <c r="N12" s="164">
        <v>44515</v>
      </c>
      <c r="O12" s="246"/>
      <c r="P12" s="254"/>
      <c r="Q12" s="246"/>
      <c r="R12" s="254"/>
    </row>
    <row r="13" spans="1:18" ht="12.75">
      <c r="A13" s="13">
        <v>11</v>
      </c>
      <c r="B13" s="36" t="s">
        <v>84</v>
      </c>
      <c r="C13" s="36" t="s">
        <v>43</v>
      </c>
      <c r="D13" s="18">
        <v>44952</v>
      </c>
      <c r="E13" s="33">
        <v>738</v>
      </c>
      <c r="F13" s="47" t="s">
        <v>226</v>
      </c>
      <c r="G13" s="162" t="s">
        <v>261</v>
      </c>
      <c r="H13" s="127">
        <v>3451</v>
      </c>
      <c r="I13" s="163">
        <v>6089.96</v>
      </c>
      <c r="J13" s="152" t="s">
        <v>113</v>
      </c>
      <c r="K13" s="33" t="s">
        <v>262</v>
      </c>
      <c r="L13" s="190" t="s">
        <v>263</v>
      </c>
      <c r="M13" s="47" t="s">
        <v>264</v>
      </c>
      <c r="N13" s="164">
        <v>6117.72</v>
      </c>
      <c r="O13" s="253"/>
      <c r="P13" s="254"/>
      <c r="Q13" s="246"/>
      <c r="R13" s="254"/>
    </row>
    <row r="14" spans="1:24" ht="12.75">
      <c r="A14" s="13">
        <v>12</v>
      </c>
      <c r="B14" s="36" t="s">
        <v>84</v>
      </c>
      <c r="C14" s="36" t="s">
        <v>43</v>
      </c>
      <c r="D14" s="18">
        <v>44958</v>
      </c>
      <c r="E14" s="127">
        <v>1038</v>
      </c>
      <c r="F14" s="47" t="s">
        <v>519</v>
      </c>
      <c r="G14" s="162" t="s">
        <v>261</v>
      </c>
      <c r="H14" s="33">
        <v>3330</v>
      </c>
      <c r="I14" s="163">
        <v>7026.23</v>
      </c>
      <c r="J14" s="152" t="s">
        <v>113</v>
      </c>
      <c r="K14" s="33" t="s">
        <v>520</v>
      </c>
      <c r="L14" s="190" t="s">
        <v>521</v>
      </c>
      <c r="M14" s="47" t="s">
        <v>522</v>
      </c>
      <c r="N14" s="164">
        <v>43147</v>
      </c>
      <c r="O14" s="253"/>
      <c r="P14" s="254"/>
      <c r="Q14" s="246"/>
      <c r="R14" s="254"/>
      <c r="S14" s="246"/>
      <c r="T14" s="258"/>
      <c r="U14" s="170"/>
      <c r="V14" s="258"/>
      <c r="W14" s="170"/>
      <c r="X14" s="258"/>
    </row>
    <row r="15" spans="1:14" ht="12.75">
      <c r="A15" s="13">
        <v>13</v>
      </c>
      <c r="B15" s="36" t="s">
        <v>84</v>
      </c>
      <c r="C15" s="36" t="s">
        <v>43</v>
      </c>
      <c r="D15" s="71">
        <v>44958</v>
      </c>
      <c r="E15" s="127">
        <v>40</v>
      </c>
      <c r="F15" s="47" t="s">
        <v>208</v>
      </c>
      <c r="G15" s="162" t="s">
        <v>211</v>
      </c>
      <c r="H15" s="33">
        <v>70</v>
      </c>
      <c r="I15" s="163">
        <v>334.5</v>
      </c>
      <c r="J15" s="152" t="s">
        <v>338</v>
      </c>
      <c r="K15" s="33" t="s">
        <v>209</v>
      </c>
      <c r="L15" s="190" t="s">
        <v>523</v>
      </c>
      <c r="M15" s="47" t="s">
        <v>524</v>
      </c>
      <c r="N15" s="87">
        <v>11946</v>
      </c>
    </row>
    <row r="16" spans="1:14" ht="12.75">
      <c r="A16" s="13">
        <v>14</v>
      </c>
      <c r="B16" s="36" t="s">
        <v>84</v>
      </c>
      <c r="C16" s="36" t="s">
        <v>43</v>
      </c>
      <c r="D16" s="18">
        <v>44958</v>
      </c>
      <c r="E16" s="127">
        <v>6613</v>
      </c>
      <c r="F16" s="47" t="s">
        <v>525</v>
      </c>
      <c r="G16" s="162" t="s">
        <v>304</v>
      </c>
      <c r="H16" s="127">
        <v>1410</v>
      </c>
      <c r="I16" s="163">
        <v>20487.14</v>
      </c>
      <c r="J16" s="152" t="s">
        <v>113</v>
      </c>
      <c r="K16" s="33" t="s">
        <v>526</v>
      </c>
      <c r="L16" s="190" t="s">
        <v>527</v>
      </c>
      <c r="M16" s="47" t="s">
        <v>201</v>
      </c>
      <c r="N16" s="164">
        <v>43482</v>
      </c>
    </row>
    <row r="17" spans="1:14" ht="12.75">
      <c r="A17" s="13">
        <v>15</v>
      </c>
      <c r="B17" s="36" t="s">
        <v>84</v>
      </c>
      <c r="C17" s="36" t="s">
        <v>43</v>
      </c>
      <c r="D17" s="18">
        <v>44967</v>
      </c>
      <c r="E17" s="127">
        <v>5429</v>
      </c>
      <c r="F17" s="47" t="s">
        <v>313</v>
      </c>
      <c r="G17" s="162" t="s">
        <v>470</v>
      </c>
      <c r="H17" s="33" t="s">
        <v>528</v>
      </c>
      <c r="I17" s="34">
        <v>875.36</v>
      </c>
      <c r="J17" s="152" t="s">
        <v>153</v>
      </c>
      <c r="K17" s="33" t="s">
        <v>529</v>
      </c>
      <c r="L17" s="190" t="s">
        <v>530</v>
      </c>
      <c r="M17" s="47" t="s">
        <v>531</v>
      </c>
      <c r="N17" s="164">
        <v>44855</v>
      </c>
    </row>
    <row r="18" spans="1:14" ht="12.75">
      <c r="A18" s="13">
        <v>16</v>
      </c>
      <c r="B18" s="36" t="s">
        <v>84</v>
      </c>
      <c r="C18" s="36" t="s">
        <v>43</v>
      </c>
      <c r="D18" s="18">
        <v>44977</v>
      </c>
      <c r="E18" s="127">
        <v>3932</v>
      </c>
      <c r="F18" s="47" t="s">
        <v>532</v>
      </c>
      <c r="G18" s="162" t="s">
        <v>181</v>
      </c>
      <c r="H18" s="127">
        <v>2900</v>
      </c>
      <c r="I18" s="163">
        <v>253.97</v>
      </c>
      <c r="J18" s="152" t="s">
        <v>338</v>
      </c>
      <c r="K18" s="33" t="s">
        <v>533</v>
      </c>
      <c r="L18" s="190" t="s">
        <v>534</v>
      </c>
      <c r="M18" s="47" t="s">
        <v>535</v>
      </c>
      <c r="N18" s="164">
        <v>44846</v>
      </c>
    </row>
    <row r="19" spans="1:20" ht="12.75">
      <c r="A19" s="13">
        <v>17</v>
      </c>
      <c r="B19" s="36" t="s">
        <v>84</v>
      </c>
      <c r="C19" s="36" t="s">
        <v>43</v>
      </c>
      <c r="D19" s="18">
        <v>44984</v>
      </c>
      <c r="E19" s="127">
        <v>766</v>
      </c>
      <c r="F19" s="47" t="s">
        <v>536</v>
      </c>
      <c r="G19" s="162" t="s">
        <v>168</v>
      </c>
      <c r="H19" s="33">
        <v>557</v>
      </c>
      <c r="I19" s="163">
        <v>5264.91</v>
      </c>
      <c r="J19" s="152" t="s">
        <v>113</v>
      </c>
      <c r="K19" s="33" t="s">
        <v>537</v>
      </c>
      <c r="L19" s="190" t="s">
        <v>538</v>
      </c>
      <c r="M19" s="47" t="s">
        <v>539</v>
      </c>
      <c r="N19" s="164">
        <v>42671</v>
      </c>
      <c r="O19" s="253"/>
      <c r="P19" s="254"/>
      <c r="Q19" s="246"/>
      <c r="R19" s="254"/>
      <c r="S19" s="246"/>
      <c r="T19" s="258"/>
    </row>
    <row r="20" spans="1:18" ht="12.75">
      <c r="A20" s="13">
        <v>18</v>
      </c>
      <c r="B20" s="36" t="s">
        <v>84</v>
      </c>
      <c r="C20" s="36" t="s">
        <v>44</v>
      </c>
      <c r="D20" s="18">
        <v>44985</v>
      </c>
      <c r="E20" s="127">
        <v>719</v>
      </c>
      <c r="F20" s="47" t="s">
        <v>313</v>
      </c>
      <c r="G20" s="162" t="s">
        <v>124</v>
      </c>
      <c r="H20" s="127">
        <v>2630</v>
      </c>
      <c r="I20" s="163">
        <v>11672.24</v>
      </c>
      <c r="J20" s="152" t="s">
        <v>113</v>
      </c>
      <c r="K20" s="33" t="s">
        <v>540</v>
      </c>
      <c r="L20" s="190" t="s">
        <v>541</v>
      </c>
      <c r="M20" s="47" t="s">
        <v>542</v>
      </c>
      <c r="N20" s="164">
        <v>43619</v>
      </c>
      <c r="O20" s="253"/>
      <c r="P20" s="254"/>
      <c r="Q20" s="246"/>
      <c r="R20" s="254"/>
    </row>
    <row r="21" spans="1:18" ht="12.75">
      <c r="A21" s="13">
        <v>19</v>
      </c>
      <c r="B21" s="36" t="s">
        <v>84</v>
      </c>
      <c r="C21" s="36" t="s">
        <v>43</v>
      </c>
      <c r="D21" s="18">
        <v>44988</v>
      </c>
      <c r="E21" s="127">
        <v>5</v>
      </c>
      <c r="F21" s="47" t="s">
        <v>636</v>
      </c>
      <c r="G21" s="162" t="s">
        <v>707</v>
      </c>
      <c r="H21" s="33" t="s">
        <v>342</v>
      </c>
      <c r="I21" s="163">
        <v>137.2</v>
      </c>
      <c r="J21" s="152" t="s">
        <v>709</v>
      </c>
      <c r="K21" s="33" t="s">
        <v>339</v>
      </c>
      <c r="L21" s="297" t="s">
        <v>708</v>
      </c>
      <c r="M21" s="47" t="s">
        <v>712</v>
      </c>
      <c r="N21" s="164">
        <v>44964</v>
      </c>
      <c r="O21" s="253"/>
      <c r="P21" s="254"/>
      <c r="Q21" s="246"/>
      <c r="R21" s="254"/>
    </row>
    <row r="22" spans="1:20" ht="12.75">
      <c r="A22" s="13">
        <v>20</v>
      </c>
      <c r="B22" s="36" t="s">
        <v>84</v>
      </c>
      <c r="C22" s="36" t="s">
        <v>43</v>
      </c>
      <c r="D22" s="18">
        <v>45000</v>
      </c>
      <c r="E22" s="127">
        <v>7141</v>
      </c>
      <c r="F22" s="47" t="s">
        <v>710</v>
      </c>
      <c r="G22" s="162" t="s">
        <v>711</v>
      </c>
      <c r="H22" s="127">
        <v>4250</v>
      </c>
      <c r="I22" s="163">
        <v>56.98</v>
      </c>
      <c r="J22" s="152" t="s">
        <v>113</v>
      </c>
      <c r="K22" s="33" t="s">
        <v>714</v>
      </c>
      <c r="L22" s="297" t="s">
        <v>715</v>
      </c>
      <c r="M22" s="47" t="s">
        <v>713</v>
      </c>
      <c r="N22" s="164">
        <v>44550</v>
      </c>
      <c r="O22" s="253"/>
      <c r="P22" s="254"/>
      <c r="Q22" s="246"/>
      <c r="R22" s="254"/>
      <c r="S22" s="246"/>
      <c r="T22" s="258"/>
    </row>
    <row r="23" spans="1:14" ht="12.75">
      <c r="A23" s="13">
        <v>21</v>
      </c>
      <c r="B23" s="36" t="s">
        <v>84</v>
      </c>
      <c r="C23" s="36" t="s">
        <v>43</v>
      </c>
      <c r="D23" s="18">
        <v>45008</v>
      </c>
      <c r="E23" s="127">
        <v>823</v>
      </c>
      <c r="F23" s="47" t="s">
        <v>585</v>
      </c>
      <c r="G23" s="162" t="s">
        <v>716</v>
      </c>
      <c r="H23" s="33">
        <v>3019</v>
      </c>
      <c r="I23" s="163">
        <v>262.92</v>
      </c>
      <c r="J23" s="152" t="s">
        <v>717</v>
      </c>
      <c r="K23" s="33" t="s">
        <v>718</v>
      </c>
      <c r="L23" s="190" t="s">
        <v>719</v>
      </c>
      <c r="M23" s="268" t="s">
        <v>720</v>
      </c>
      <c r="N23" s="273">
        <v>43826</v>
      </c>
    </row>
    <row r="24" spans="1:14" ht="12.75">
      <c r="A24" s="13">
        <v>22</v>
      </c>
      <c r="B24" s="36" t="s">
        <v>84</v>
      </c>
      <c r="C24" s="36" t="s">
        <v>43</v>
      </c>
      <c r="D24" s="18">
        <v>45008</v>
      </c>
      <c r="E24" s="127">
        <v>5429</v>
      </c>
      <c r="F24" s="47" t="s">
        <v>721</v>
      </c>
      <c r="G24" s="162" t="s">
        <v>633</v>
      </c>
      <c r="H24" s="127">
        <v>2651</v>
      </c>
      <c r="I24" s="163">
        <v>188.43</v>
      </c>
      <c r="J24" s="152" t="s">
        <v>722</v>
      </c>
      <c r="K24" s="33" t="s">
        <v>723</v>
      </c>
      <c r="L24" s="297" t="s">
        <v>724</v>
      </c>
      <c r="M24" s="47" t="s">
        <v>725</v>
      </c>
      <c r="N24" s="164">
        <v>44670</v>
      </c>
    </row>
    <row r="25" spans="1:18" ht="12.75">
      <c r="A25" s="13">
        <v>23</v>
      </c>
      <c r="B25" s="36" t="s">
        <v>84</v>
      </c>
      <c r="C25" s="36" t="s">
        <v>43</v>
      </c>
      <c r="D25" s="18">
        <v>45009</v>
      </c>
      <c r="E25" s="127">
        <v>5429</v>
      </c>
      <c r="F25" s="47" t="s">
        <v>636</v>
      </c>
      <c r="G25" s="162" t="s">
        <v>726</v>
      </c>
      <c r="H25" s="33" t="s">
        <v>727</v>
      </c>
      <c r="I25" s="163">
        <v>875.36</v>
      </c>
      <c r="J25" s="152" t="s">
        <v>729</v>
      </c>
      <c r="K25" s="33" t="s">
        <v>529</v>
      </c>
      <c r="L25" s="190" t="s">
        <v>530</v>
      </c>
      <c r="M25" s="47" t="s">
        <v>728</v>
      </c>
      <c r="N25" s="164">
        <v>44811</v>
      </c>
      <c r="O25" s="253"/>
      <c r="P25" s="254"/>
      <c r="Q25" s="246"/>
      <c r="R25" s="254"/>
    </row>
    <row r="26" spans="1:27" ht="12.75">
      <c r="A26" s="13">
        <v>24</v>
      </c>
      <c r="B26" s="36" t="s">
        <v>84</v>
      </c>
      <c r="C26" s="36" t="s">
        <v>44</v>
      </c>
      <c r="D26" s="18">
        <v>45019</v>
      </c>
      <c r="E26" s="127">
        <v>6613</v>
      </c>
      <c r="F26" s="47" t="s">
        <v>848</v>
      </c>
      <c r="G26" s="162" t="s">
        <v>881</v>
      </c>
      <c r="H26" s="127">
        <v>1980</v>
      </c>
      <c r="I26" s="163">
        <v>18713.96</v>
      </c>
      <c r="J26" s="152" t="s">
        <v>113</v>
      </c>
      <c r="K26" s="33" t="s">
        <v>691</v>
      </c>
      <c r="L26" s="190" t="s">
        <v>692</v>
      </c>
      <c r="M26" s="47" t="s">
        <v>882</v>
      </c>
      <c r="N26" s="164">
        <v>43892</v>
      </c>
      <c r="O26" s="253"/>
      <c r="P26" s="254"/>
      <c r="Q26" s="246"/>
      <c r="R26" s="251"/>
      <c r="S26" s="246"/>
      <c r="T26" s="258"/>
      <c r="U26" s="170"/>
      <c r="V26" s="170"/>
      <c r="W26" s="258"/>
      <c r="X26" s="170"/>
      <c r="Y26" s="258"/>
      <c r="Z26" s="170"/>
      <c r="AA26" s="258"/>
    </row>
    <row r="27" spans="1:18" ht="12.75">
      <c r="A27" s="13">
        <v>25</v>
      </c>
      <c r="B27" s="36" t="s">
        <v>84</v>
      </c>
      <c r="C27" s="36" t="s">
        <v>43</v>
      </c>
      <c r="D27" s="18">
        <v>45019</v>
      </c>
      <c r="E27" s="127">
        <v>3949</v>
      </c>
      <c r="F27" s="47" t="s">
        <v>883</v>
      </c>
      <c r="G27" s="162" t="s">
        <v>884</v>
      </c>
      <c r="H27" s="127">
        <v>48</v>
      </c>
      <c r="I27" s="163">
        <v>24507.18</v>
      </c>
      <c r="J27" s="152" t="s">
        <v>978</v>
      </c>
      <c r="K27" s="33" t="s">
        <v>885</v>
      </c>
      <c r="L27" s="190" t="s">
        <v>886</v>
      </c>
      <c r="M27" s="47" t="s">
        <v>887</v>
      </c>
      <c r="N27" s="164">
        <v>42369</v>
      </c>
      <c r="O27" s="253"/>
      <c r="P27" s="254"/>
      <c r="Q27" s="246"/>
      <c r="R27" s="254"/>
    </row>
    <row r="28" spans="1:16" ht="12.75">
      <c r="A28" s="13">
        <v>26</v>
      </c>
      <c r="B28" s="36" t="s">
        <v>84</v>
      </c>
      <c r="C28" s="36" t="s">
        <v>43</v>
      </c>
      <c r="D28" s="18">
        <v>45020</v>
      </c>
      <c r="E28" s="127">
        <v>6139</v>
      </c>
      <c r="F28" s="47" t="s">
        <v>888</v>
      </c>
      <c r="G28" s="162" t="s">
        <v>889</v>
      </c>
      <c r="H28" s="33" t="s">
        <v>890</v>
      </c>
      <c r="I28" s="163">
        <v>0</v>
      </c>
      <c r="J28" s="152" t="s">
        <v>729</v>
      </c>
      <c r="K28" s="33" t="s">
        <v>891</v>
      </c>
      <c r="L28" s="190" t="s">
        <v>892</v>
      </c>
      <c r="M28" s="47" t="s">
        <v>893</v>
      </c>
      <c r="N28" s="164">
        <v>44938</v>
      </c>
      <c r="O28" s="253"/>
      <c r="P28" s="254"/>
    </row>
    <row r="29" spans="1:20" ht="12.75">
      <c r="A29" s="13">
        <v>27</v>
      </c>
      <c r="B29" s="36" t="s">
        <v>84</v>
      </c>
      <c r="C29" s="36" t="s">
        <v>43</v>
      </c>
      <c r="D29" s="71">
        <v>45022</v>
      </c>
      <c r="E29" s="127">
        <v>17</v>
      </c>
      <c r="F29" s="47" t="s">
        <v>456</v>
      </c>
      <c r="G29" s="162" t="s">
        <v>894</v>
      </c>
      <c r="H29" s="33" t="s">
        <v>895</v>
      </c>
      <c r="I29" s="163">
        <v>0</v>
      </c>
      <c r="J29" s="152" t="s">
        <v>637</v>
      </c>
      <c r="K29" s="33" t="s">
        <v>897</v>
      </c>
      <c r="L29" s="190" t="s">
        <v>259</v>
      </c>
      <c r="M29" s="47" t="s">
        <v>896</v>
      </c>
      <c r="N29" s="164">
        <v>43621</v>
      </c>
      <c r="O29" s="253"/>
      <c r="P29" s="254"/>
      <c r="Q29" s="246"/>
      <c r="R29" s="254"/>
      <c r="S29" s="246"/>
      <c r="T29" s="258"/>
    </row>
    <row r="30" spans="1:20" ht="12.75">
      <c r="A30" s="13">
        <v>28</v>
      </c>
      <c r="B30" s="36" t="s">
        <v>84</v>
      </c>
      <c r="C30" s="36" t="s">
        <v>43</v>
      </c>
      <c r="D30" s="18">
        <v>45026</v>
      </c>
      <c r="E30" s="127">
        <v>723</v>
      </c>
      <c r="F30" s="47" t="s">
        <v>642</v>
      </c>
      <c r="G30" s="162" t="s">
        <v>898</v>
      </c>
      <c r="H30" s="33" t="s">
        <v>899</v>
      </c>
      <c r="I30" s="163">
        <v>0</v>
      </c>
      <c r="J30" s="152" t="s">
        <v>900</v>
      </c>
      <c r="K30" s="33" t="s">
        <v>644</v>
      </c>
      <c r="L30" s="297" t="s">
        <v>901</v>
      </c>
      <c r="M30" s="47" t="s">
        <v>902</v>
      </c>
      <c r="N30" s="164">
        <v>45012</v>
      </c>
      <c r="O30" s="253"/>
      <c r="P30" s="254"/>
      <c r="Q30" s="246"/>
      <c r="R30" s="254"/>
      <c r="S30" s="246"/>
      <c r="T30" s="258"/>
    </row>
    <row r="31" spans="1:15" ht="12.75">
      <c r="A31" s="13">
        <v>29</v>
      </c>
      <c r="B31" s="36" t="s">
        <v>84</v>
      </c>
      <c r="C31" s="36" t="s">
        <v>43</v>
      </c>
      <c r="D31" s="18">
        <v>45027</v>
      </c>
      <c r="E31" s="127">
        <v>1264</v>
      </c>
      <c r="F31" s="47" t="s">
        <v>903</v>
      </c>
      <c r="G31" s="162" t="s">
        <v>904</v>
      </c>
      <c r="H31" s="127">
        <v>5107</v>
      </c>
      <c r="I31" s="163">
        <v>618.08</v>
      </c>
      <c r="J31" s="152" t="s">
        <v>113</v>
      </c>
      <c r="K31" s="33" t="s">
        <v>906</v>
      </c>
      <c r="L31" s="190" t="s">
        <v>907</v>
      </c>
      <c r="M31" s="47" t="s">
        <v>905</v>
      </c>
      <c r="N31" s="87">
        <v>43615</v>
      </c>
      <c r="O31" s="259"/>
    </row>
    <row r="32" spans="1:18" ht="12.75">
      <c r="A32" s="13">
        <v>30</v>
      </c>
      <c r="B32" s="36" t="s">
        <v>84</v>
      </c>
      <c r="C32" s="36" t="s">
        <v>43</v>
      </c>
      <c r="D32" s="18">
        <v>45029</v>
      </c>
      <c r="E32" s="127">
        <v>242</v>
      </c>
      <c r="F32" s="47" t="s">
        <v>908</v>
      </c>
      <c r="G32" s="162" t="s">
        <v>909</v>
      </c>
      <c r="H32" s="127">
        <v>3540</v>
      </c>
      <c r="I32" s="163">
        <v>44.65</v>
      </c>
      <c r="J32" s="152" t="s">
        <v>709</v>
      </c>
      <c r="K32" s="33" t="s">
        <v>979</v>
      </c>
      <c r="L32" s="190" t="s">
        <v>980</v>
      </c>
      <c r="M32" s="47" t="s">
        <v>910</v>
      </c>
      <c r="N32" s="164">
        <v>44855</v>
      </c>
      <c r="O32" s="253"/>
      <c r="P32" s="254"/>
      <c r="Q32" s="246"/>
      <c r="R32" s="254"/>
    </row>
    <row r="33" spans="1:20" ht="12.75">
      <c r="A33" s="13">
        <v>31</v>
      </c>
      <c r="B33" s="36" t="s">
        <v>84</v>
      </c>
      <c r="C33" s="36" t="s">
        <v>43</v>
      </c>
      <c r="D33" s="18">
        <v>45029</v>
      </c>
      <c r="E33" s="127">
        <v>519</v>
      </c>
      <c r="F33" s="47" t="s">
        <v>911</v>
      </c>
      <c r="G33" s="162" t="s">
        <v>894</v>
      </c>
      <c r="H33" s="127">
        <v>2648</v>
      </c>
      <c r="I33" s="163">
        <v>9449.12</v>
      </c>
      <c r="J33" s="152" t="s">
        <v>981</v>
      </c>
      <c r="K33" s="33" t="s">
        <v>122</v>
      </c>
      <c r="L33" s="190" t="s">
        <v>912</v>
      </c>
      <c r="M33" s="47" t="s">
        <v>913</v>
      </c>
      <c r="N33" s="164">
        <v>43649</v>
      </c>
      <c r="O33" s="253"/>
      <c r="P33" s="254"/>
      <c r="Q33" s="246"/>
      <c r="R33" s="254"/>
      <c r="S33" s="246"/>
      <c r="T33" s="258"/>
    </row>
    <row r="34" spans="1:18" ht="12.75">
      <c r="A34" s="13">
        <v>32</v>
      </c>
      <c r="B34" s="36" t="s">
        <v>84</v>
      </c>
      <c r="C34" s="36" t="s">
        <v>44</v>
      </c>
      <c r="D34" s="18">
        <v>45034</v>
      </c>
      <c r="E34" s="127">
        <v>3037</v>
      </c>
      <c r="F34" s="47" t="s">
        <v>914</v>
      </c>
      <c r="G34" s="162" t="s">
        <v>915</v>
      </c>
      <c r="H34" s="33">
        <v>1432</v>
      </c>
      <c r="I34" s="163">
        <v>44865.8</v>
      </c>
      <c r="J34" s="152" t="s">
        <v>916</v>
      </c>
      <c r="K34" s="33" t="s">
        <v>917</v>
      </c>
      <c r="L34" s="190" t="s">
        <v>278</v>
      </c>
      <c r="M34" s="47" t="s">
        <v>918</v>
      </c>
      <c r="N34" s="164">
        <v>43714</v>
      </c>
      <c r="O34" s="253"/>
      <c r="P34" s="254"/>
      <c r="Q34" s="246"/>
      <c r="R34" s="254"/>
    </row>
    <row r="35" spans="1:18" ht="12.75">
      <c r="A35" s="13">
        <v>33</v>
      </c>
      <c r="B35" s="36" t="s">
        <v>84</v>
      </c>
      <c r="C35" s="36" t="s">
        <v>43</v>
      </c>
      <c r="D35" s="18">
        <v>45035</v>
      </c>
      <c r="E35" s="127">
        <v>2829</v>
      </c>
      <c r="F35" s="47" t="s">
        <v>506</v>
      </c>
      <c r="G35" s="162" t="s">
        <v>919</v>
      </c>
      <c r="H35" s="33" t="s">
        <v>920</v>
      </c>
      <c r="I35" s="163">
        <v>0</v>
      </c>
      <c r="J35" s="152" t="s">
        <v>729</v>
      </c>
      <c r="K35" s="33" t="s">
        <v>921</v>
      </c>
      <c r="L35" s="190" t="s">
        <v>922</v>
      </c>
      <c r="M35" s="47" t="s">
        <v>923</v>
      </c>
      <c r="N35" s="164">
        <v>44825</v>
      </c>
      <c r="O35" s="253"/>
      <c r="P35" s="254"/>
      <c r="Q35" s="246"/>
      <c r="R35" s="254"/>
    </row>
    <row r="36" spans="1:18" ht="12.75">
      <c r="A36" s="13">
        <v>34</v>
      </c>
      <c r="B36" s="36" t="s">
        <v>84</v>
      </c>
      <c r="C36" s="36" t="s">
        <v>43</v>
      </c>
      <c r="D36" s="18">
        <v>45035</v>
      </c>
      <c r="E36" s="127">
        <v>69</v>
      </c>
      <c r="F36" s="47" t="s">
        <v>499</v>
      </c>
      <c r="G36" s="162" t="s">
        <v>924</v>
      </c>
      <c r="H36" s="33" t="s">
        <v>502</v>
      </c>
      <c r="I36" s="163">
        <v>0</v>
      </c>
      <c r="J36" s="152" t="s">
        <v>643</v>
      </c>
      <c r="K36" s="33" t="s">
        <v>925</v>
      </c>
      <c r="L36" s="190" t="s">
        <v>926</v>
      </c>
      <c r="M36" s="47" t="s">
        <v>927</v>
      </c>
      <c r="N36" s="164">
        <v>44977</v>
      </c>
      <c r="O36" s="253"/>
      <c r="P36" s="254"/>
      <c r="Q36" s="246"/>
      <c r="R36" s="254"/>
    </row>
    <row r="37" spans="1:20" ht="12.75">
      <c r="A37" s="13">
        <v>35</v>
      </c>
      <c r="B37" s="36" t="s">
        <v>84</v>
      </c>
      <c r="C37" s="36" t="s">
        <v>43</v>
      </c>
      <c r="D37" s="18">
        <v>45036</v>
      </c>
      <c r="E37" s="127">
        <v>6135</v>
      </c>
      <c r="F37" s="47" t="s">
        <v>928</v>
      </c>
      <c r="G37" s="162" t="s">
        <v>889</v>
      </c>
      <c r="H37" s="127">
        <v>1295</v>
      </c>
      <c r="I37" s="163">
        <v>11264.52</v>
      </c>
      <c r="J37" s="152" t="s">
        <v>113</v>
      </c>
      <c r="K37" s="33" t="s">
        <v>929</v>
      </c>
      <c r="L37" s="190" t="s">
        <v>930</v>
      </c>
      <c r="M37" s="47" t="s">
        <v>931</v>
      </c>
      <c r="N37" s="164">
        <v>44200</v>
      </c>
      <c r="O37" s="276"/>
      <c r="P37" s="254"/>
      <c r="Q37" s="246"/>
      <c r="R37" s="254"/>
      <c r="S37" s="246"/>
      <c r="T37" s="258"/>
    </row>
    <row r="38" spans="1:20" ht="12.75">
      <c r="A38" s="13">
        <v>36</v>
      </c>
      <c r="B38" s="36" t="s">
        <v>84</v>
      </c>
      <c r="C38" s="36" t="s">
        <v>43</v>
      </c>
      <c r="D38" s="18">
        <v>45036</v>
      </c>
      <c r="E38" s="127">
        <v>1206</v>
      </c>
      <c r="F38" s="47" t="s">
        <v>932</v>
      </c>
      <c r="G38" s="162" t="s">
        <v>933</v>
      </c>
      <c r="H38" s="127">
        <v>1644</v>
      </c>
      <c r="I38" s="163">
        <v>0</v>
      </c>
      <c r="J38" s="152" t="s">
        <v>709</v>
      </c>
      <c r="K38" s="33" t="s">
        <v>934</v>
      </c>
      <c r="L38" s="297" t="s">
        <v>935</v>
      </c>
      <c r="M38" s="47" t="s">
        <v>936</v>
      </c>
      <c r="N38" s="164">
        <v>44509</v>
      </c>
      <c r="O38" s="253"/>
      <c r="P38" s="254"/>
      <c r="Q38" s="246"/>
      <c r="R38" s="254"/>
      <c r="S38" s="246"/>
      <c r="T38" s="258"/>
    </row>
    <row r="39" spans="1:18" ht="12.75">
      <c r="A39" s="13">
        <v>37</v>
      </c>
      <c r="B39" s="36" t="s">
        <v>84</v>
      </c>
      <c r="C39" s="36" t="s">
        <v>43</v>
      </c>
      <c r="D39" s="18">
        <v>45036</v>
      </c>
      <c r="E39" s="127">
        <v>69</v>
      </c>
      <c r="F39" s="47" t="s">
        <v>937</v>
      </c>
      <c r="G39" s="162" t="s">
        <v>938</v>
      </c>
      <c r="H39" s="127">
        <v>164</v>
      </c>
      <c r="I39" s="163">
        <v>0</v>
      </c>
      <c r="J39" s="152" t="s">
        <v>939</v>
      </c>
      <c r="K39" s="33" t="s">
        <v>940</v>
      </c>
      <c r="L39" s="190" t="s">
        <v>941</v>
      </c>
      <c r="M39" s="47" t="s">
        <v>942</v>
      </c>
      <c r="N39" s="164">
        <v>44670</v>
      </c>
      <c r="O39" s="253"/>
      <c r="P39" s="254"/>
      <c r="Q39" s="246"/>
      <c r="R39" s="254"/>
    </row>
    <row r="40" spans="1:22" ht="12.75">
      <c r="A40" s="13">
        <v>38</v>
      </c>
      <c r="B40" s="36" t="s">
        <v>84</v>
      </c>
      <c r="C40" s="36" t="s">
        <v>43</v>
      </c>
      <c r="D40" s="18">
        <v>45040</v>
      </c>
      <c r="E40" s="127">
        <v>5639</v>
      </c>
      <c r="F40" s="47" t="s">
        <v>330</v>
      </c>
      <c r="G40" s="162" t="s">
        <v>943</v>
      </c>
      <c r="H40" s="127">
        <v>805</v>
      </c>
      <c r="I40" s="163">
        <v>29.76</v>
      </c>
      <c r="J40" s="152" t="s">
        <v>643</v>
      </c>
      <c r="K40" s="33" t="s">
        <v>944</v>
      </c>
      <c r="L40" s="190" t="s">
        <v>945</v>
      </c>
      <c r="M40" s="47" t="s">
        <v>946</v>
      </c>
      <c r="N40" s="164">
        <v>44974</v>
      </c>
      <c r="O40" s="253"/>
      <c r="P40" s="254"/>
      <c r="Q40" s="246"/>
      <c r="R40" s="254"/>
      <c r="S40" s="246"/>
      <c r="T40" s="258"/>
      <c r="U40" s="170"/>
      <c r="V40" s="258"/>
    </row>
    <row r="41" spans="1:20" ht="12.75">
      <c r="A41" s="13">
        <v>39</v>
      </c>
      <c r="B41" s="36" t="s">
        <v>84</v>
      </c>
      <c r="C41" s="36" t="s">
        <v>43</v>
      </c>
      <c r="D41" s="18">
        <v>45040</v>
      </c>
      <c r="E41" s="127">
        <v>5629</v>
      </c>
      <c r="F41" s="47" t="s">
        <v>860</v>
      </c>
      <c r="G41" s="162" t="s">
        <v>726</v>
      </c>
      <c r="H41" s="33">
        <v>4000</v>
      </c>
      <c r="I41" s="163">
        <v>6.5</v>
      </c>
      <c r="J41" s="152" t="s">
        <v>947</v>
      </c>
      <c r="K41" s="33" t="s">
        <v>948</v>
      </c>
      <c r="L41" s="190" t="s">
        <v>949</v>
      </c>
      <c r="M41" s="47" t="s">
        <v>950</v>
      </c>
      <c r="N41" s="87">
        <v>44643</v>
      </c>
      <c r="O41" s="253"/>
      <c r="P41" s="254"/>
      <c r="Q41" s="246"/>
      <c r="R41" s="254"/>
      <c r="S41" s="246"/>
      <c r="T41" s="258"/>
    </row>
    <row r="42" spans="1:18" ht="12.75">
      <c r="A42" s="13">
        <v>40</v>
      </c>
      <c r="B42" s="36" t="s">
        <v>84</v>
      </c>
      <c r="C42" s="36" t="s">
        <v>43</v>
      </c>
      <c r="D42" s="18">
        <v>45042</v>
      </c>
      <c r="E42" s="127">
        <v>3051</v>
      </c>
      <c r="F42" s="47" t="s">
        <v>456</v>
      </c>
      <c r="G42" s="162" t="s">
        <v>951</v>
      </c>
      <c r="H42" s="127">
        <v>4623</v>
      </c>
      <c r="I42" s="163">
        <v>5723.2</v>
      </c>
      <c r="J42" s="152" t="s">
        <v>113</v>
      </c>
      <c r="K42" s="33" t="s">
        <v>952</v>
      </c>
      <c r="L42" s="190" t="s">
        <v>953</v>
      </c>
      <c r="M42" s="47" t="s">
        <v>954</v>
      </c>
      <c r="N42" s="164">
        <v>42852</v>
      </c>
      <c r="O42" s="253"/>
      <c r="P42" s="254"/>
      <c r="Q42" s="246"/>
      <c r="R42" s="254"/>
    </row>
    <row r="43" spans="1:18" ht="12.75">
      <c r="A43" s="13">
        <v>41</v>
      </c>
      <c r="B43" s="36" t="s">
        <v>84</v>
      </c>
      <c r="C43" s="36" t="s">
        <v>43</v>
      </c>
      <c r="D43" s="18">
        <v>45054</v>
      </c>
      <c r="E43" s="127">
        <v>6523</v>
      </c>
      <c r="F43" s="47" t="s">
        <v>138</v>
      </c>
      <c r="G43" s="162" t="s">
        <v>579</v>
      </c>
      <c r="H43" s="33">
        <v>2363</v>
      </c>
      <c r="I43" s="163">
        <v>10856.72</v>
      </c>
      <c r="J43" s="152" t="s">
        <v>113</v>
      </c>
      <c r="K43" s="33" t="s">
        <v>1107</v>
      </c>
      <c r="L43" s="190" t="s">
        <v>1108</v>
      </c>
      <c r="M43" s="47" t="s">
        <v>1109</v>
      </c>
      <c r="N43" s="164">
        <v>42474</v>
      </c>
      <c r="O43" s="253"/>
      <c r="P43" s="254"/>
      <c r="Q43" s="246"/>
      <c r="R43" s="254"/>
    </row>
    <row r="44" spans="1:18" ht="12.75">
      <c r="A44" s="13">
        <v>42</v>
      </c>
      <c r="B44" s="36" t="s">
        <v>84</v>
      </c>
      <c r="C44" s="36" t="s">
        <v>43</v>
      </c>
      <c r="D44" s="18">
        <v>45061</v>
      </c>
      <c r="E44" s="127">
        <v>6139</v>
      </c>
      <c r="F44" s="47" t="s">
        <v>231</v>
      </c>
      <c r="G44" s="162" t="s">
        <v>157</v>
      </c>
      <c r="H44" s="33" t="s">
        <v>1110</v>
      </c>
      <c r="I44" s="163">
        <v>72</v>
      </c>
      <c r="J44" s="152" t="s">
        <v>1111</v>
      </c>
      <c r="K44" s="33" t="s">
        <v>233</v>
      </c>
      <c r="L44" s="190" t="s">
        <v>1112</v>
      </c>
      <c r="M44" s="47" t="s">
        <v>1113</v>
      </c>
      <c r="N44" s="164">
        <v>44550</v>
      </c>
      <c r="O44" s="253"/>
      <c r="P44" s="254"/>
      <c r="Q44" s="246"/>
      <c r="R44" s="254"/>
    </row>
    <row r="45" spans="1:18" ht="12.75">
      <c r="A45" s="13">
        <v>43</v>
      </c>
      <c r="B45" s="36" t="s">
        <v>84</v>
      </c>
      <c r="C45" s="36" t="s">
        <v>43</v>
      </c>
      <c r="D45" s="18">
        <v>45068</v>
      </c>
      <c r="E45" s="127">
        <v>841</v>
      </c>
      <c r="F45" s="47" t="s">
        <v>1114</v>
      </c>
      <c r="G45" s="162" t="s">
        <v>1115</v>
      </c>
      <c r="H45" s="33">
        <v>3311</v>
      </c>
      <c r="I45" s="163">
        <v>17671.38</v>
      </c>
      <c r="J45" s="152" t="s">
        <v>113</v>
      </c>
      <c r="K45" s="33" t="s">
        <v>1116</v>
      </c>
      <c r="L45" s="190" t="s">
        <v>1117</v>
      </c>
      <c r="M45" s="47" t="s">
        <v>1118</v>
      </c>
      <c r="N45" s="164">
        <v>43333</v>
      </c>
      <c r="O45" s="253"/>
      <c r="P45" s="254"/>
      <c r="Q45" s="246"/>
      <c r="R45" s="254"/>
    </row>
    <row r="46" spans="1:20" ht="12.75">
      <c r="A46" s="13">
        <v>44</v>
      </c>
      <c r="B46" s="36" t="s">
        <v>84</v>
      </c>
      <c r="C46" s="36" t="s">
        <v>43</v>
      </c>
      <c r="D46" s="18">
        <v>45072</v>
      </c>
      <c r="E46" s="127">
        <v>1219</v>
      </c>
      <c r="F46" s="47" t="s">
        <v>558</v>
      </c>
      <c r="G46" s="162" t="s">
        <v>124</v>
      </c>
      <c r="H46" s="33" t="s">
        <v>1119</v>
      </c>
      <c r="I46" s="163">
        <v>65.92</v>
      </c>
      <c r="J46" s="152" t="s">
        <v>153</v>
      </c>
      <c r="K46" s="33" t="s">
        <v>581</v>
      </c>
      <c r="L46" s="190" t="s">
        <v>1120</v>
      </c>
      <c r="M46" s="47" t="s">
        <v>1121</v>
      </c>
      <c r="N46" s="164">
        <v>44550</v>
      </c>
      <c r="O46" s="253"/>
      <c r="P46" s="254"/>
      <c r="Q46" s="246"/>
      <c r="R46" s="254"/>
      <c r="S46" s="246"/>
      <c r="T46" s="258"/>
    </row>
    <row r="47" spans="1:18" ht="12.75">
      <c r="A47" s="13">
        <v>45</v>
      </c>
      <c r="B47" s="36" t="s">
        <v>84</v>
      </c>
      <c r="C47" s="36" t="s">
        <v>43</v>
      </c>
      <c r="D47" s="18">
        <v>45072</v>
      </c>
      <c r="E47" s="127">
        <v>864</v>
      </c>
      <c r="F47" s="47" t="s">
        <v>313</v>
      </c>
      <c r="G47" s="162" t="s">
        <v>217</v>
      </c>
      <c r="H47" s="33" t="s">
        <v>1122</v>
      </c>
      <c r="I47" s="163">
        <v>124.27</v>
      </c>
      <c r="J47" s="152" t="s">
        <v>153</v>
      </c>
      <c r="K47" s="33" t="s">
        <v>784</v>
      </c>
      <c r="L47" s="190" t="s">
        <v>1123</v>
      </c>
      <c r="M47" s="47" t="s">
        <v>1124</v>
      </c>
      <c r="N47" s="164">
        <v>45043</v>
      </c>
      <c r="O47" s="253"/>
      <c r="P47" s="254"/>
      <c r="Q47" s="246"/>
      <c r="R47" s="254"/>
    </row>
    <row r="48" spans="1:18" ht="12.75">
      <c r="A48" s="13">
        <v>46</v>
      </c>
      <c r="B48" s="36" t="s">
        <v>84</v>
      </c>
      <c r="C48" s="36" t="s">
        <v>43</v>
      </c>
      <c r="D48" s="18">
        <v>45076</v>
      </c>
      <c r="E48" s="127">
        <v>1271</v>
      </c>
      <c r="F48" s="47" t="s">
        <v>1125</v>
      </c>
      <c r="G48" s="162" t="s">
        <v>1126</v>
      </c>
      <c r="H48" s="127">
        <v>5535</v>
      </c>
      <c r="I48" s="163">
        <v>9781.55</v>
      </c>
      <c r="J48" s="152" t="s">
        <v>113</v>
      </c>
      <c r="K48" s="33" t="s">
        <v>128</v>
      </c>
      <c r="L48" s="190" t="s">
        <v>1127</v>
      </c>
      <c r="M48" s="47" t="s">
        <v>132</v>
      </c>
      <c r="N48" s="164">
        <v>43811</v>
      </c>
      <c r="O48" s="253"/>
      <c r="P48" s="254"/>
      <c r="Q48" s="246"/>
      <c r="R48" s="254"/>
    </row>
    <row r="49" spans="1:18" ht="12.75">
      <c r="A49" s="13">
        <v>47</v>
      </c>
      <c r="B49" s="36" t="s">
        <v>84</v>
      </c>
      <c r="C49" s="36" t="s">
        <v>43</v>
      </c>
      <c r="D49" s="18">
        <v>45079</v>
      </c>
      <c r="E49" s="127">
        <v>3926</v>
      </c>
      <c r="F49" s="47" t="s">
        <v>623</v>
      </c>
      <c r="G49" s="162" t="s">
        <v>217</v>
      </c>
      <c r="H49" s="33" t="s">
        <v>1289</v>
      </c>
      <c r="I49" s="163">
        <v>0</v>
      </c>
      <c r="J49" s="152" t="s">
        <v>1290</v>
      </c>
      <c r="K49" s="33" t="s">
        <v>625</v>
      </c>
      <c r="L49" s="190" t="s">
        <v>1291</v>
      </c>
      <c r="M49" s="47" t="s">
        <v>1292</v>
      </c>
      <c r="N49" s="164">
        <v>45009</v>
      </c>
      <c r="O49" s="253"/>
      <c r="P49" s="254"/>
      <c r="Q49" s="246"/>
      <c r="R49" s="254"/>
    </row>
    <row r="50" spans="1:18" ht="12.75">
      <c r="A50" s="13">
        <v>48</v>
      </c>
      <c r="B50" s="36" t="s">
        <v>84</v>
      </c>
      <c r="C50" s="36" t="s">
        <v>43</v>
      </c>
      <c r="D50" s="18">
        <v>45079</v>
      </c>
      <c r="E50" s="127">
        <v>3926</v>
      </c>
      <c r="F50" s="47" t="s">
        <v>629</v>
      </c>
      <c r="G50" s="162" t="s">
        <v>217</v>
      </c>
      <c r="H50" s="33" t="s">
        <v>1293</v>
      </c>
      <c r="I50" s="163">
        <v>0</v>
      </c>
      <c r="J50" s="152" t="s">
        <v>1290</v>
      </c>
      <c r="K50" s="33" t="s">
        <v>625</v>
      </c>
      <c r="L50" s="190" t="s">
        <v>1291</v>
      </c>
      <c r="M50" s="47" t="s">
        <v>1294</v>
      </c>
      <c r="N50" s="164">
        <v>45009</v>
      </c>
      <c r="O50" s="253"/>
      <c r="P50" s="254"/>
      <c r="Q50" s="246"/>
      <c r="R50" s="254"/>
    </row>
    <row r="51" spans="1:20" ht="12.75">
      <c r="A51" s="13">
        <v>49</v>
      </c>
      <c r="B51" s="36" t="s">
        <v>84</v>
      </c>
      <c r="C51" s="36" t="s">
        <v>43</v>
      </c>
      <c r="D51" s="18">
        <v>45079</v>
      </c>
      <c r="E51" s="127">
        <v>61</v>
      </c>
      <c r="F51" s="47" t="s">
        <v>585</v>
      </c>
      <c r="G51" s="162" t="s">
        <v>1274</v>
      </c>
      <c r="H51" s="127">
        <v>126</v>
      </c>
      <c r="I51" s="163">
        <v>124.4</v>
      </c>
      <c r="J51" s="152" t="s">
        <v>1295</v>
      </c>
      <c r="K51" s="33" t="s">
        <v>586</v>
      </c>
      <c r="L51" s="190" t="s">
        <v>1296</v>
      </c>
      <c r="M51" s="47" t="s">
        <v>1297</v>
      </c>
      <c r="N51" s="164">
        <v>43887</v>
      </c>
      <c r="O51" s="253"/>
      <c r="P51" s="254"/>
      <c r="Q51" s="246"/>
      <c r="R51" s="254"/>
      <c r="S51" s="246"/>
      <c r="T51" s="258"/>
    </row>
    <row r="52" spans="1:18" ht="12.75">
      <c r="A52" s="13">
        <v>50</v>
      </c>
      <c r="B52" s="36" t="s">
        <v>84</v>
      </c>
      <c r="C52" s="36" t="s">
        <v>43</v>
      </c>
      <c r="D52" s="18">
        <v>45084</v>
      </c>
      <c r="E52" s="127">
        <v>6523</v>
      </c>
      <c r="F52" s="47" t="s">
        <v>1298</v>
      </c>
      <c r="G52" s="162" t="s">
        <v>1036</v>
      </c>
      <c r="H52" s="33">
        <v>1825</v>
      </c>
      <c r="I52" s="163">
        <v>7647.31</v>
      </c>
      <c r="J52" s="152" t="s">
        <v>113</v>
      </c>
      <c r="K52" s="33" t="s">
        <v>1299</v>
      </c>
      <c r="L52" s="190" t="s">
        <v>1300</v>
      </c>
      <c r="M52" s="47" t="s">
        <v>1301</v>
      </c>
      <c r="N52" s="164">
        <v>44012</v>
      </c>
      <c r="O52" s="253"/>
      <c r="P52" s="254"/>
      <c r="Q52" s="246"/>
      <c r="R52" s="254"/>
    </row>
    <row r="53" spans="1:18" ht="12.75">
      <c r="A53" s="13">
        <v>51</v>
      </c>
      <c r="B53" s="36" t="s">
        <v>84</v>
      </c>
      <c r="C53" s="36" t="s">
        <v>43</v>
      </c>
      <c r="D53" s="18">
        <v>45085</v>
      </c>
      <c r="E53" s="127">
        <v>3937</v>
      </c>
      <c r="F53" s="47" t="s">
        <v>313</v>
      </c>
      <c r="G53" s="162" t="s">
        <v>217</v>
      </c>
      <c r="H53" s="33" t="s">
        <v>1302</v>
      </c>
      <c r="I53" s="163">
        <v>0</v>
      </c>
      <c r="J53" s="152" t="s">
        <v>153</v>
      </c>
      <c r="K53" s="33" t="s">
        <v>638</v>
      </c>
      <c r="L53" s="190" t="s">
        <v>1303</v>
      </c>
      <c r="M53" s="47" t="s">
        <v>1304</v>
      </c>
      <c r="N53" s="164">
        <v>45012</v>
      </c>
      <c r="O53" s="253"/>
      <c r="P53" s="254"/>
      <c r="Q53" s="246"/>
      <c r="R53" s="254"/>
    </row>
    <row r="54" spans="1:18" ht="12.75">
      <c r="A54" s="13">
        <v>52</v>
      </c>
      <c r="B54" s="36" t="s">
        <v>84</v>
      </c>
      <c r="C54" s="36" t="s">
        <v>43</v>
      </c>
      <c r="D54" s="18">
        <v>45086</v>
      </c>
      <c r="E54" s="127">
        <v>651</v>
      </c>
      <c r="F54" s="47" t="s">
        <v>1305</v>
      </c>
      <c r="G54" s="162" t="s">
        <v>1306</v>
      </c>
      <c r="H54" s="33">
        <v>530</v>
      </c>
      <c r="I54" s="163">
        <v>2704.98</v>
      </c>
      <c r="J54" s="152" t="s">
        <v>113</v>
      </c>
      <c r="K54" s="33" t="s">
        <v>1307</v>
      </c>
      <c r="L54" s="190" t="s">
        <v>1308</v>
      </c>
      <c r="M54" s="47" t="s">
        <v>1309</v>
      </c>
      <c r="N54" s="164">
        <v>44425</v>
      </c>
      <c r="O54" s="253"/>
      <c r="P54" s="254"/>
      <c r="Q54" s="246"/>
      <c r="R54" s="254"/>
    </row>
    <row r="55" spans="1:18" ht="12.75">
      <c r="A55" s="13">
        <v>53</v>
      </c>
      <c r="B55" s="36" t="s">
        <v>84</v>
      </c>
      <c r="C55" s="36" t="s">
        <v>43</v>
      </c>
      <c r="D55" s="18">
        <v>45089</v>
      </c>
      <c r="E55" s="127">
        <v>705</v>
      </c>
      <c r="F55" s="47" t="s">
        <v>390</v>
      </c>
      <c r="G55" s="162" t="s">
        <v>1310</v>
      </c>
      <c r="H55" s="33" t="s">
        <v>1311</v>
      </c>
      <c r="I55" s="163">
        <v>0</v>
      </c>
      <c r="J55" s="152" t="s">
        <v>503</v>
      </c>
      <c r="K55" s="33" t="s">
        <v>1312</v>
      </c>
      <c r="L55" s="297" t="s">
        <v>1313</v>
      </c>
      <c r="M55" s="47" t="s">
        <v>1314</v>
      </c>
      <c r="N55" s="164">
        <v>44778</v>
      </c>
      <c r="O55" s="253"/>
      <c r="P55" s="254"/>
      <c r="Q55" s="246"/>
      <c r="R55" s="254"/>
    </row>
    <row r="56" spans="1:18" ht="12.75">
      <c r="A56" s="13">
        <v>54</v>
      </c>
      <c r="B56" s="36" t="s">
        <v>84</v>
      </c>
      <c r="C56" s="36" t="s">
        <v>43</v>
      </c>
      <c r="D56" s="18">
        <v>45093</v>
      </c>
      <c r="E56" s="127">
        <v>3920</v>
      </c>
      <c r="F56" s="47" t="s">
        <v>411</v>
      </c>
      <c r="G56" s="162" t="s">
        <v>217</v>
      </c>
      <c r="H56" s="127">
        <v>2087</v>
      </c>
      <c r="I56" s="163">
        <v>154.77</v>
      </c>
      <c r="J56" s="152" t="s">
        <v>1295</v>
      </c>
      <c r="K56" s="33" t="s">
        <v>1315</v>
      </c>
      <c r="L56" s="297" t="s">
        <v>1316</v>
      </c>
      <c r="M56" s="47" t="s">
        <v>1317</v>
      </c>
      <c r="N56" s="164">
        <v>44974</v>
      </c>
      <c r="O56" s="253"/>
      <c r="P56" s="254"/>
      <c r="Q56" s="246"/>
      <c r="R56" s="254"/>
    </row>
    <row r="57" spans="1:18" ht="12.75">
      <c r="A57" s="13">
        <v>55</v>
      </c>
      <c r="B57" s="36" t="s">
        <v>84</v>
      </c>
      <c r="C57" s="36" t="s">
        <v>43</v>
      </c>
      <c r="D57" s="18">
        <v>45096</v>
      </c>
      <c r="E57" s="127">
        <v>5469</v>
      </c>
      <c r="F57" s="47" t="s">
        <v>558</v>
      </c>
      <c r="G57" s="162" t="s">
        <v>802</v>
      </c>
      <c r="H57" s="33">
        <v>877</v>
      </c>
      <c r="I57" s="163">
        <v>11492.47</v>
      </c>
      <c r="J57" s="152" t="s">
        <v>113</v>
      </c>
      <c r="K57" s="33" t="s">
        <v>800</v>
      </c>
      <c r="L57" s="190" t="s">
        <v>1318</v>
      </c>
      <c r="M57" s="47" t="s">
        <v>798</v>
      </c>
      <c r="N57" s="164">
        <v>43517</v>
      </c>
      <c r="O57" s="253"/>
      <c r="P57" s="254"/>
      <c r="Q57" s="246"/>
      <c r="R57" s="254"/>
    </row>
    <row r="58" spans="1:18" ht="12.75">
      <c r="A58" s="13">
        <v>56</v>
      </c>
      <c r="B58" s="36" t="s">
        <v>84</v>
      </c>
      <c r="C58" s="36" t="s">
        <v>43</v>
      </c>
      <c r="D58" s="18">
        <v>45097</v>
      </c>
      <c r="E58" s="33">
        <v>752</v>
      </c>
      <c r="F58" s="47" t="s">
        <v>451</v>
      </c>
      <c r="G58" s="162" t="s">
        <v>1319</v>
      </c>
      <c r="H58" s="127">
        <v>4224</v>
      </c>
      <c r="I58" s="163">
        <v>160</v>
      </c>
      <c r="J58" s="152" t="s">
        <v>113</v>
      </c>
      <c r="K58" s="33" t="s">
        <v>1320</v>
      </c>
      <c r="L58" s="297" t="s">
        <v>1321</v>
      </c>
      <c r="M58" s="47" t="s">
        <v>742</v>
      </c>
      <c r="N58" s="164">
        <v>15084</v>
      </c>
      <c r="O58" s="253"/>
      <c r="P58" s="254"/>
      <c r="Q58" s="246"/>
      <c r="R58" s="254"/>
    </row>
    <row r="59" spans="1:18" ht="12.75">
      <c r="A59" s="13">
        <v>57</v>
      </c>
      <c r="B59" s="36" t="s">
        <v>84</v>
      </c>
      <c r="C59" s="36" t="s">
        <v>43</v>
      </c>
      <c r="D59" s="18">
        <v>45097</v>
      </c>
      <c r="E59" s="127">
        <v>566</v>
      </c>
      <c r="F59" s="47" t="s">
        <v>1072</v>
      </c>
      <c r="G59" s="162" t="s">
        <v>1322</v>
      </c>
      <c r="H59" s="127">
        <v>442</v>
      </c>
      <c r="I59" s="163">
        <v>229.73</v>
      </c>
      <c r="J59" s="152" t="s">
        <v>1323</v>
      </c>
      <c r="K59" s="33" t="s">
        <v>1324</v>
      </c>
      <c r="L59" s="297" t="s">
        <v>1325</v>
      </c>
      <c r="M59" s="47" t="s">
        <v>1326</v>
      </c>
      <c r="N59" s="164">
        <v>44609</v>
      </c>
      <c r="O59" s="253"/>
      <c r="P59" s="254"/>
      <c r="Q59" s="246"/>
      <c r="R59" s="254"/>
    </row>
    <row r="60" spans="1:18" ht="12.75">
      <c r="A60" s="13">
        <v>58</v>
      </c>
      <c r="B60" s="36" t="s">
        <v>84</v>
      </c>
      <c r="C60" s="36" t="s">
        <v>43</v>
      </c>
      <c r="D60" s="18">
        <v>45110</v>
      </c>
      <c r="E60" s="127">
        <v>2768</v>
      </c>
      <c r="F60" s="47" t="s">
        <v>313</v>
      </c>
      <c r="G60" s="162" t="s">
        <v>1442</v>
      </c>
      <c r="H60" s="127">
        <v>1650</v>
      </c>
      <c r="I60" s="163">
        <v>4333.45</v>
      </c>
      <c r="J60" s="152" t="s">
        <v>1164</v>
      </c>
      <c r="K60" s="33" t="s">
        <v>1443</v>
      </c>
      <c r="L60" s="297" t="s">
        <v>1444</v>
      </c>
      <c r="M60" s="47" t="s">
        <v>1445</v>
      </c>
      <c r="N60" s="164">
        <v>44280</v>
      </c>
      <c r="O60" s="253"/>
      <c r="P60" s="254"/>
      <c r="Q60" s="246"/>
      <c r="R60" s="254"/>
    </row>
    <row r="61" spans="1:18" ht="12.75">
      <c r="A61" s="13">
        <v>59</v>
      </c>
      <c r="B61" s="36" t="s">
        <v>84</v>
      </c>
      <c r="C61" s="36" t="s">
        <v>43</v>
      </c>
      <c r="D61" s="71">
        <v>45110</v>
      </c>
      <c r="E61" s="127">
        <v>6135</v>
      </c>
      <c r="F61" s="47" t="s">
        <v>184</v>
      </c>
      <c r="G61" s="162" t="s">
        <v>187</v>
      </c>
      <c r="H61" s="33" t="s">
        <v>188</v>
      </c>
      <c r="I61" s="163">
        <v>75.52</v>
      </c>
      <c r="J61" s="152" t="s">
        <v>1446</v>
      </c>
      <c r="K61" s="33" t="s">
        <v>1447</v>
      </c>
      <c r="L61" s="297" t="s">
        <v>1448</v>
      </c>
      <c r="M61" s="47" t="s">
        <v>220</v>
      </c>
      <c r="N61" s="164">
        <v>44974</v>
      </c>
      <c r="O61" s="253"/>
      <c r="P61" s="254"/>
      <c r="Q61" s="246"/>
      <c r="R61" s="254"/>
    </row>
    <row r="62" spans="1:18" ht="12.75">
      <c r="A62" s="13">
        <v>60</v>
      </c>
      <c r="B62" s="36" t="s">
        <v>84</v>
      </c>
      <c r="C62" s="36" t="s">
        <v>44</v>
      </c>
      <c r="D62" s="18">
        <v>45110</v>
      </c>
      <c r="E62" s="127">
        <v>871</v>
      </c>
      <c r="F62" s="47" t="s">
        <v>532</v>
      </c>
      <c r="G62" s="162" t="s">
        <v>200</v>
      </c>
      <c r="H62" s="33">
        <v>658</v>
      </c>
      <c r="I62" s="163">
        <v>26.38</v>
      </c>
      <c r="J62" s="152" t="s">
        <v>503</v>
      </c>
      <c r="K62" s="33" t="s">
        <v>198</v>
      </c>
      <c r="L62" s="297" t="s">
        <v>1449</v>
      </c>
      <c r="M62" s="47" t="s">
        <v>847</v>
      </c>
      <c r="N62" s="164">
        <v>44943</v>
      </c>
      <c r="O62" s="253"/>
      <c r="P62" s="254"/>
      <c r="Q62" s="246"/>
      <c r="R62" s="254"/>
    </row>
    <row r="63" spans="1:18" ht="12.75">
      <c r="A63" s="13">
        <v>61</v>
      </c>
      <c r="B63" s="36" t="s">
        <v>84</v>
      </c>
      <c r="C63" s="36" t="s">
        <v>43</v>
      </c>
      <c r="D63" s="18">
        <v>45111</v>
      </c>
      <c r="E63" s="127">
        <v>3971</v>
      </c>
      <c r="F63" s="47" t="s">
        <v>1450</v>
      </c>
      <c r="G63" s="162" t="s">
        <v>1353</v>
      </c>
      <c r="H63" s="33" t="s">
        <v>1451</v>
      </c>
      <c r="I63" s="163">
        <v>50.83</v>
      </c>
      <c r="J63" s="152" t="s">
        <v>113</v>
      </c>
      <c r="K63" s="33" t="s">
        <v>1452</v>
      </c>
      <c r="L63" s="297" t="s">
        <v>1453</v>
      </c>
      <c r="M63" s="47" t="s">
        <v>1454</v>
      </c>
      <c r="N63" s="164">
        <v>44862</v>
      </c>
      <c r="O63" s="253"/>
      <c r="P63" s="254"/>
      <c r="Q63" s="246"/>
      <c r="R63" s="254"/>
    </row>
    <row r="64" spans="1:18" ht="12.75">
      <c r="A64" s="13">
        <v>62</v>
      </c>
      <c r="B64" s="36" t="s">
        <v>84</v>
      </c>
      <c r="C64" s="36" t="s">
        <v>43</v>
      </c>
      <c r="D64" s="18">
        <v>45111</v>
      </c>
      <c r="E64" s="127">
        <v>1271</v>
      </c>
      <c r="F64" s="47" t="s">
        <v>642</v>
      </c>
      <c r="G64" s="162" t="s">
        <v>1126</v>
      </c>
      <c r="H64" s="127">
        <v>5467</v>
      </c>
      <c r="I64" s="163">
        <v>9.72</v>
      </c>
      <c r="J64" s="152" t="s">
        <v>113</v>
      </c>
      <c r="K64" s="223" t="s">
        <v>1455</v>
      </c>
      <c r="L64" s="297" t="s">
        <v>1456</v>
      </c>
      <c r="M64" s="47" t="s">
        <v>1457</v>
      </c>
      <c r="N64" s="164">
        <v>44550</v>
      </c>
      <c r="O64" s="253"/>
      <c r="P64" s="254"/>
      <c r="Q64" s="246"/>
      <c r="R64" s="254"/>
    </row>
    <row r="65" spans="1:18" ht="12.75">
      <c r="A65" s="13">
        <v>63</v>
      </c>
      <c r="B65" s="36" t="s">
        <v>84</v>
      </c>
      <c r="C65" s="36" t="s">
        <v>43</v>
      </c>
      <c r="D65" s="18">
        <v>45114</v>
      </c>
      <c r="E65" s="127">
        <v>1205</v>
      </c>
      <c r="F65" s="47" t="s">
        <v>1458</v>
      </c>
      <c r="G65" s="162" t="s">
        <v>1056</v>
      </c>
      <c r="H65" s="33">
        <v>1636</v>
      </c>
      <c r="I65" s="163">
        <v>18.27</v>
      </c>
      <c r="J65" s="152" t="s">
        <v>1459</v>
      </c>
      <c r="K65" s="33" t="s">
        <v>1460</v>
      </c>
      <c r="L65" s="190" t="s">
        <v>1461</v>
      </c>
      <c r="M65" s="47" t="s">
        <v>845</v>
      </c>
      <c r="N65" s="164">
        <v>44470</v>
      </c>
      <c r="O65" s="253"/>
      <c r="P65" s="254"/>
      <c r="Q65" s="246"/>
      <c r="R65" s="254"/>
    </row>
    <row r="66" spans="1:18" ht="12.75">
      <c r="A66" s="13">
        <v>64</v>
      </c>
      <c r="B66" s="36" t="s">
        <v>84</v>
      </c>
      <c r="C66" s="36" t="s">
        <v>43</v>
      </c>
      <c r="D66" s="18">
        <v>45120</v>
      </c>
      <c r="E66" s="127">
        <v>5150</v>
      </c>
      <c r="F66" s="47" t="s">
        <v>1462</v>
      </c>
      <c r="G66" s="162" t="s">
        <v>1463</v>
      </c>
      <c r="H66" s="127">
        <v>370</v>
      </c>
      <c r="I66" s="163">
        <v>14094.69</v>
      </c>
      <c r="J66" s="152" t="s">
        <v>113</v>
      </c>
      <c r="K66" s="33" t="s">
        <v>1464</v>
      </c>
      <c r="L66" s="190" t="s">
        <v>1465</v>
      </c>
      <c r="M66" s="47" t="s">
        <v>1466</v>
      </c>
      <c r="N66" s="164">
        <v>43441</v>
      </c>
      <c r="O66" s="253"/>
      <c r="P66" s="254"/>
      <c r="Q66" s="246"/>
      <c r="R66" s="254"/>
    </row>
    <row r="67" spans="1:18" ht="12.75">
      <c r="A67" s="13">
        <v>65</v>
      </c>
      <c r="B67" s="36" t="s">
        <v>84</v>
      </c>
      <c r="C67" s="36" t="s">
        <v>43</v>
      </c>
      <c r="D67" s="18">
        <v>45121</v>
      </c>
      <c r="E67" s="127">
        <v>849</v>
      </c>
      <c r="F67" s="47" t="s">
        <v>1467</v>
      </c>
      <c r="G67" s="162" t="s">
        <v>1468</v>
      </c>
      <c r="H67" s="33">
        <v>960</v>
      </c>
      <c r="I67" s="163">
        <v>8847.87</v>
      </c>
      <c r="J67" s="152" t="s">
        <v>113</v>
      </c>
      <c r="K67" s="33" t="s">
        <v>816</v>
      </c>
      <c r="L67" s="190" t="s">
        <v>1469</v>
      </c>
      <c r="M67" s="47" t="s">
        <v>1470</v>
      </c>
      <c r="N67" s="164">
        <v>42907</v>
      </c>
      <c r="O67" s="253"/>
      <c r="P67" s="254"/>
      <c r="Q67" s="246"/>
      <c r="R67" s="254"/>
    </row>
    <row r="68" spans="1:18" ht="12.75">
      <c r="A68" s="13">
        <v>66</v>
      </c>
      <c r="B68" s="36" t="s">
        <v>84</v>
      </c>
      <c r="C68" s="36" t="s">
        <v>43</v>
      </c>
      <c r="D68" s="18">
        <v>45127</v>
      </c>
      <c r="E68" s="127">
        <v>3383</v>
      </c>
      <c r="F68" s="47" t="s">
        <v>184</v>
      </c>
      <c r="G68" s="162" t="s">
        <v>1471</v>
      </c>
      <c r="H68" s="127">
        <v>1796</v>
      </c>
      <c r="I68" s="163">
        <v>16979.85</v>
      </c>
      <c r="J68" s="152" t="s">
        <v>113</v>
      </c>
      <c r="K68" s="33" t="s">
        <v>599</v>
      </c>
      <c r="L68" s="190" t="s">
        <v>1472</v>
      </c>
      <c r="M68" s="47" t="s">
        <v>1473</v>
      </c>
      <c r="N68" s="164">
        <v>43734</v>
      </c>
      <c r="O68" s="253"/>
      <c r="P68" s="254"/>
      <c r="Q68" s="246"/>
      <c r="R68" s="254"/>
    </row>
    <row r="69" spans="1:18" ht="12.75">
      <c r="A69" s="13">
        <v>67</v>
      </c>
      <c r="B69" s="36" t="s">
        <v>84</v>
      </c>
      <c r="C69" s="36" t="s">
        <v>43</v>
      </c>
      <c r="D69" s="18">
        <v>45127</v>
      </c>
      <c r="E69" s="127">
        <v>1450</v>
      </c>
      <c r="F69" s="47" t="s">
        <v>1259</v>
      </c>
      <c r="G69" s="162" t="s">
        <v>1468</v>
      </c>
      <c r="H69" s="127">
        <v>1281</v>
      </c>
      <c r="I69" s="163">
        <v>134.31</v>
      </c>
      <c r="J69" s="152" t="s">
        <v>113</v>
      </c>
      <c r="K69" s="33" t="s">
        <v>1474</v>
      </c>
      <c r="L69" s="297" t="s">
        <v>1475</v>
      </c>
      <c r="M69" s="47" t="s">
        <v>1476</v>
      </c>
      <c r="N69" s="164">
        <v>23928</v>
      </c>
      <c r="O69" s="253"/>
      <c r="P69" s="254"/>
      <c r="Q69" s="246"/>
      <c r="R69" s="254"/>
    </row>
    <row r="70" spans="1:18" ht="12.75">
      <c r="A70" s="13">
        <v>68</v>
      </c>
      <c r="B70" s="36" t="s">
        <v>84</v>
      </c>
      <c r="C70" s="36" t="s">
        <v>43</v>
      </c>
      <c r="D70" s="18">
        <v>45128</v>
      </c>
      <c r="E70" s="127">
        <v>5423</v>
      </c>
      <c r="F70" s="47" t="s">
        <v>313</v>
      </c>
      <c r="G70" s="162" t="s">
        <v>633</v>
      </c>
      <c r="H70" s="33" t="s">
        <v>1477</v>
      </c>
      <c r="I70" s="163">
        <v>150</v>
      </c>
      <c r="J70" s="152" t="s">
        <v>503</v>
      </c>
      <c r="K70" s="33" t="s">
        <v>1478</v>
      </c>
      <c r="L70" s="190" t="s">
        <v>1479</v>
      </c>
      <c r="M70" s="47" t="s">
        <v>1480</v>
      </c>
      <c r="N70" s="164">
        <v>45030</v>
      </c>
      <c r="O70" s="253"/>
      <c r="P70" s="254"/>
      <c r="Q70" s="246"/>
      <c r="R70" s="254"/>
    </row>
    <row r="71" spans="1:18" ht="12.75">
      <c r="A71" s="13">
        <v>69</v>
      </c>
      <c r="B71" s="36" t="s">
        <v>84</v>
      </c>
      <c r="C71" s="36" t="s">
        <v>43</v>
      </c>
      <c r="D71" s="18">
        <v>45139</v>
      </c>
      <c r="E71" s="127">
        <v>3903</v>
      </c>
      <c r="F71" s="47" t="s">
        <v>1673</v>
      </c>
      <c r="G71" s="162" t="s">
        <v>117</v>
      </c>
      <c r="H71" s="127">
        <v>151</v>
      </c>
      <c r="I71" s="163">
        <v>7219.24</v>
      </c>
      <c r="J71" s="152" t="s">
        <v>113</v>
      </c>
      <c r="K71" s="33" t="s">
        <v>115</v>
      </c>
      <c r="L71" s="190" t="s">
        <v>1674</v>
      </c>
      <c r="M71" s="47" t="s">
        <v>119</v>
      </c>
      <c r="N71" s="164">
        <v>43605</v>
      </c>
      <c r="O71" s="253"/>
      <c r="P71" s="254"/>
      <c r="Q71" s="246"/>
      <c r="R71" s="254"/>
    </row>
    <row r="72" spans="1:18" ht="12.75">
      <c r="A72" s="13">
        <v>70</v>
      </c>
      <c r="B72" s="36" t="s">
        <v>84</v>
      </c>
      <c r="C72" s="36" t="s">
        <v>44</v>
      </c>
      <c r="D72" s="18">
        <v>45141</v>
      </c>
      <c r="E72" s="127">
        <v>3929</v>
      </c>
      <c r="F72" s="47" t="s">
        <v>177</v>
      </c>
      <c r="G72" s="162" t="s">
        <v>181</v>
      </c>
      <c r="H72" s="127">
        <v>2560</v>
      </c>
      <c r="I72" s="163">
        <v>10331.72</v>
      </c>
      <c r="J72" s="152" t="s">
        <v>113</v>
      </c>
      <c r="K72" s="33" t="s">
        <v>179</v>
      </c>
      <c r="L72" s="190" t="s">
        <v>1675</v>
      </c>
      <c r="M72" s="47" t="s">
        <v>1676</v>
      </c>
      <c r="N72" s="164">
        <v>43651</v>
      </c>
      <c r="O72" s="253"/>
      <c r="P72" s="254"/>
      <c r="Q72" s="246"/>
      <c r="R72" s="254"/>
    </row>
    <row r="73" spans="1:18" ht="12.75">
      <c r="A73" s="13">
        <v>71</v>
      </c>
      <c r="B73" s="36" t="s">
        <v>84</v>
      </c>
      <c r="C73" s="36" t="s">
        <v>43</v>
      </c>
      <c r="D73" s="18">
        <v>45145</v>
      </c>
      <c r="E73" s="127">
        <v>2829</v>
      </c>
      <c r="F73" s="47" t="s">
        <v>313</v>
      </c>
      <c r="G73" s="162" t="s">
        <v>1170</v>
      </c>
      <c r="H73" s="278" t="s">
        <v>1171</v>
      </c>
      <c r="I73" s="163">
        <v>789.12</v>
      </c>
      <c r="J73" s="152" t="s">
        <v>1677</v>
      </c>
      <c r="K73" s="33" t="s">
        <v>1168</v>
      </c>
      <c r="L73" s="190" t="s">
        <v>1682</v>
      </c>
      <c r="M73" s="47" t="s">
        <v>1678</v>
      </c>
      <c r="N73" s="164">
        <v>45100</v>
      </c>
      <c r="O73" s="253"/>
      <c r="P73" s="254"/>
      <c r="Q73" s="246"/>
      <c r="R73" s="254"/>
    </row>
    <row r="74" spans="1:18" ht="12.75">
      <c r="A74" s="13">
        <v>72</v>
      </c>
      <c r="B74" s="36" t="s">
        <v>84</v>
      </c>
      <c r="C74" s="36" t="s">
        <v>43</v>
      </c>
      <c r="D74" s="18">
        <v>45145</v>
      </c>
      <c r="E74" s="127">
        <v>6742</v>
      </c>
      <c r="F74" s="47" t="s">
        <v>456</v>
      </c>
      <c r="G74" s="162" t="s">
        <v>304</v>
      </c>
      <c r="H74" s="127">
        <v>3400</v>
      </c>
      <c r="I74" s="163">
        <v>139.5</v>
      </c>
      <c r="J74" s="152" t="s">
        <v>113</v>
      </c>
      <c r="K74" s="33" t="s">
        <v>1679</v>
      </c>
      <c r="L74" s="298" t="s">
        <v>1680</v>
      </c>
      <c r="M74" s="47" t="s">
        <v>1681</v>
      </c>
      <c r="N74" s="164">
        <v>44635</v>
      </c>
      <c r="O74" s="253"/>
      <c r="P74" s="254"/>
      <c r="Q74" s="246"/>
      <c r="R74" s="254"/>
    </row>
    <row r="75" spans="1:18" ht="12.75">
      <c r="A75" s="13">
        <v>73</v>
      </c>
      <c r="B75" s="36" t="s">
        <v>84</v>
      </c>
      <c r="C75" s="36" t="s">
        <v>43</v>
      </c>
      <c r="D75" s="18">
        <v>45145</v>
      </c>
      <c r="E75" s="127">
        <v>5129</v>
      </c>
      <c r="F75" s="47" t="s">
        <v>446</v>
      </c>
      <c r="G75" s="162" t="s">
        <v>181</v>
      </c>
      <c r="H75" s="33" t="s">
        <v>1683</v>
      </c>
      <c r="I75" s="163">
        <v>77.38</v>
      </c>
      <c r="J75" s="152" t="s">
        <v>429</v>
      </c>
      <c r="K75" s="33" t="s">
        <v>1684</v>
      </c>
      <c r="L75" s="190" t="s">
        <v>1685</v>
      </c>
      <c r="M75" s="47" t="s">
        <v>1686</v>
      </c>
      <c r="N75" s="164">
        <v>44827</v>
      </c>
      <c r="O75" s="253"/>
      <c r="P75" s="254"/>
      <c r="Q75" s="246"/>
      <c r="R75" s="254"/>
    </row>
    <row r="76" spans="1:18" ht="12.75">
      <c r="A76" s="13">
        <v>74</v>
      </c>
      <c r="B76" s="36" t="s">
        <v>84</v>
      </c>
      <c r="C76" s="36" t="s">
        <v>43</v>
      </c>
      <c r="D76" s="18">
        <v>45145</v>
      </c>
      <c r="E76" s="127">
        <v>5129</v>
      </c>
      <c r="F76" s="47" t="s">
        <v>313</v>
      </c>
      <c r="G76" s="162" t="s">
        <v>181</v>
      </c>
      <c r="H76" s="33" t="s">
        <v>1687</v>
      </c>
      <c r="I76" s="163">
        <v>74.1</v>
      </c>
      <c r="J76" s="152" t="s">
        <v>429</v>
      </c>
      <c r="K76" s="33" t="s">
        <v>1688</v>
      </c>
      <c r="L76" s="190" t="s">
        <v>1689</v>
      </c>
      <c r="M76" s="47" t="s">
        <v>1690</v>
      </c>
      <c r="N76" s="164">
        <v>44778</v>
      </c>
      <c r="O76" s="253"/>
      <c r="P76" s="254"/>
      <c r="Q76" s="246"/>
      <c r="R76" s="254"/>
    </row>
    <row r="77" spans="1:18" ht="12.75">
      <c r="A77" s="13">
        <v>75</v>
      </c>
      <c r="B77" s="36" t="s">
        <v>84</v>
      </c>
      <c r="C77" s="36" t="s">
        <v>43</v>
      </c>
      <c r="D77" s="18">
        <v>45146</v>
      </c>
      <c r="E77" s="127">
        <v>2756</v>
      </c>
      <c r="F77" s="47" t="s">
        <v>313</v>
      </c>
      <c r="G77" s="162" t="s">
        <v>397</v>
      </c>
      <c r="H77" s="127">
        <v>2107</v>
      </c>
      <c r="I77" s="163">
        <v>324.25</v>
      </c>
      <c r="J77" s="152" t="s">
        <v>1154</v>
      </c>
      <c r="K77" s="33" t="s">
        <v>1155</v>
      </c>
      <c r="L77" s="298" t="s">
        <v>1691</v>
      </c>
      <c r="M77" s="47" t="s">
        <v>1692</v>
      </c>
      <c r="N77" s="164">
        <v>44427</v>
      </c>
      <c r="O77" s="253"/>
      <c r="P77" s="254"/>
      <c r="Q77" s="246"/>
      <c r="R77" s="254"/>
    </row>
    <row r="78" spans="1:18" ht="12.75">
      <c r="A78" s="13">
        <v>76</v>
      </c>
      <c r="B78" s="36" t="s">
        <v>84</v>
      </c>
      <c r="C78" s="36" t="s">
        <v>43</v>
      </c>
      <c r="D78" s="18">
        <v>45147</v>
      </c>
      <c r="E78" s="127">
        <v>1410</v>
      </c>
      <c r="F78" s="47" t="s">
        <v>512</v>
      </c>
      <c r="G78" s="162" t="s">
        <v>1693</v>
      </c>
      <c r="H78" s="127">
        <v>1692</v>
      </c>
      <c r="I78" s="163">
        <v>284.38</v>
      </c>
      <c r="J78" s="152" t="s">
        <v>1694</v>
      </c>
      <c r="K78" s="33" t="s">
        <v>1695</v>
      </c>
      <c r="L78" s="190" t="s">
        <v>1696</v>
      </c>
      <c r="M78" s="47" t="s">
        <v>1697</v>
      </c>
      <c r="N78" s="164">
        <v>44855</v>
      </c>
      <c r="O78" s="253"/>
      <c r="P78" s="254"/>
      <c r="Q78" s="246"/>
      <c r="R78" s="254"/>
    </row>
    <row r="79" spans="1:18" ht="12.75">
      <c r="A79" s="13">
        <v>77</v>
      </c>
      <c r="B79" s="36" t="s">
        <v>84</v>
      </c>
      <c r="C79" s="36" t="s">
        <v>44</v>
      </c>
      <c r="D79" s="18">
        <v>45154</v>
      </c>
      <c r="E79" s="127">
        <v>5402</v>
      </c>
      <c r="F79" s="47" t="s">
        <v>1698</v>
      </c>
      <c r="G79" s="162" t="s">
        <v>633</v>
      </c>
      <c r="H79" s="33">
        <v>445</v>
      </c>
      <c r="I79" s="163">
        <v>26133.27</v>
      </c>
      <c r="J79" s="152" t="s">
        <v>1700</v>
      </c>
      <c r="K79" s="33" t="s">
        <v>992</v>
      </c>
      <c r="L79" s="190" t="s">
        <v>1699</v>
      </c>
      <c r="M79" s="47" t="s">
        <v>996</v>
      </c>
      <c r="N79" s="164">
        <v>43375</v>
      </c>
      <c r="O79" s="253"/>
      <c r="P79" s="254"/>
      <c r="Q79" s="246"/>
      <c r="R79" s="254"/>
    </row>
    <row r="80" spans="1:18" ht="12.75">
      <c r="A80" s="13">
        <v>78</v>
      </c>
      <c r="B80" s="36" t="s">
        <v>84</v>
      </c>
      <c r="C80" s="36" t="s">
        <v>44</v>
      </c>
      <c r="D80" s="18">
        <v>45155</v>
      </c>
      <c r="E80" s="127">
        <v>6535</v>
      </c>
      <c r="F80" s="47" t="s">
        <v>1701</v>
      </c>
      <c r="G80" s="162" t="s">
        <v>383</v>
      </c>
      <c r="H80" s="127">
        <v>2000</v>
      </c>
      <c r="I80" s="163">
        <v>14141.46</v>
      </c>
      <c r="J80" s="152" t="s">
        <v>113</v>
      </c>
      <c r="K80" s="33" t="s">
        <v>1343</v>
      </c>
      <c r="L80" s="190" t="s">
        <v>1344</v>
      </c>
      <c r="M80" s="47" t="s">
        <v>1702</v>
      </c>
      <c r="N80" s="164">
        <v>43763</v>
      </c>
      <c r="O80" s="253"/>
      <c r="P80" s="254"/>
      <c r="Q80" s="246"/>
      <c r="R80" s="254"/>
    </row>
    <row r="81" spans="1:18" ht="12.75">
      <c r="A81" s="13">
        <v>79</v>
      </c>
      <c r="B81" s="36" t="s">
        <v>84</v>
      </c>
      <c r="C81" s="36" t="s">
        <v>43</v>
      </c>
      <c r="D81" s="18">
        <v>45155</v>
      </c>
      <c r="E81" s="127">
        <v>33</v>
      </c>
      <c r="F81" s="47" t="s">
        <v>423</v>
      </c>
      <c r="G81" s="162" t="s">
        <v>217</v>
      </c>
      <c r="H81" s="33" t="s">
        <v>1703</v>
      </c>
      <c r="I81" s="163">
        <v>27</v>
      </c>
      <c r="J81" s="152" t="s">
        <v>153</v>
      </c>
      <c r="K81" s="33" t="s">
        <v>1704</v>
      </c>
      <c r="L81" s="190" t="s">
        <v>1705</v>
      </c>
      <c r="M81" s="47" t="s">
        <v>1706</v>
      </c>
      <c r="N81" s="164">
        <v>44384</v>
      </c>
      <c r="O81" s="253"/>
      <c r="P81" s="254"/>
      <c r="Q81" s="246"/>
      <c r="R81" s="254"/>
    </row>
    <row r="82" spans="1:18" ht="12.75">
      <c r="A82" s="13">
        <v>80</v>
      </c>
      <c r="B82" s="36" t="s">
        <v>84</v>
      </c>
      <c r="C82" s="36" t="s">
        <v>44</v>
      </c>
      <c r="D82" s="18">
        <v>45159</v>
      </c>
      <c r="E82" s="127">
        <v>6633</v>
      </c>
      <c r="F82" s="47" t="s">
        <v>1707</v>
      </c>
      <c r="G82" s="162" t="s">
        <v>1328</v>
      </c>
      <c r="H82" s="33" t="s">
        <v>1010</v>
      </c>
      <c r="I82" s="163">
        <v>9096.89</v>
      </c>
      <c r="J82" s="152" t="s">
        <v>113</v>
      </c>
      <c r="K82" s="33" t="s">
        <v>1708</v>
      </c>
      <c r="L82" s="190" t="s">
        <v>1709</v>
      </c>
      <c r="M82" s="47" t="s">
        <v>445</v>
      </c>
      <c r="N82" s="164">
        <v>39359</v>
      </c>
      <c r="O82" s="253"/>
      <c r="P82" s="254"/>
      <c r="Q82" s="246"/>
      <c r="R82" s="254"/>
    </row>
    <row r="83" spans="1:18" ht="12.75">
      <c r="A83" s="13">
        <v>81</v>
      </c>
      <c r="B83" s="36" t="s">
        <v>84</v>
      </c>
      <c r="C83" s="36" t="s">
        <v>43</v>
      </c>
      <c r="D83" s="18">
        <v>45161</v>
      </c>
      <c r="E83" s="127">
        <v>6306</v>
      </c>
      <c r="F83" s="47" t="s">
        <v>1710</v>
      </c>
      <c r="G83" s="162" t="s">
        <v>1711</v>
      </c>
      <c r="H83" s="33" t="s">
        <v>1712</v>
      </c>
      <c r="I83" s="163">
        <v>4392</v>
      </c>
      <c r="J83" s="152" t="s">
        <v>113</v>
      </c>
      <c r="K83" s="33" t="s">
        <v>1713</v>
      </c>
      <c r="L83" s="190" t="s">
        <v>1714</v>
      </c>
      <c r="M83" s="47" t="s">
        <v>1715</v>
      </c>
      <c r="N83" s="164">
        <v>43339</v>
      </c>
      <c r="O83" s="253"/>
      <c r="P83" s="254"/>
      <c r="Q83" s="246"/>
      <c r="R83" s="254"/>
    </row>
    <row r="84" spans="1:18" ht="12.75">
      <c r="A84" s="13">
        <v>82</v>
      </c>
      <c r="B84" s="36" t="s">
        <v>84</v>
      </c>
      <c r="C84" s="36" t="s">
        <v>43</v>
      </c>
      <c r="D84" s="18">
        <v>45161</v>
      </c>
      <c r="E84" s="127">
        <v>3935</v>
      </c>
      <c r="F84" s="47" t="s">
        <v>908</v>
      </c>
      <c r="G84" s="162" t="s">
        <v>157</v>
      </c>
      <c r="H84" s="127">
        <v>43</v>
      </c>
      <c r="I84" s="163">
        <v>347.12</v>
      </c>
      <c r="J84" s="152" t="s">
        <v>1716</v>
      </c>
      <c r="K84" s="33" t="s">
        <v>1717</v>
      </c>
      <c r="L84" s="190" t="s">
        <v>1718</v>
      </c>
      <c r="M84" s="47" t="s">
        <v>1719</v>
      </c>
      <c r="N84" s="164">
        <v>44915</v>
      </c>
      <c r="O84" s="253"/>
      <c r="P84" s="254"/>
      <c r="Q84" s="246"/>
      <c r="R84" s="254"/>
    </row>
    <row r="85" spans="1:18" ht="12.75">
      <c r="A85" s="13">
        <v>83</v>
      </c>
      <c r="B85" s="36" t="s">
        <v>84</v>
      </c>
      <c r="C85" s="36" t="s">
        <v>43</v>
      </c>
      <c r="D85" s="18">
        <v>45163</v>
      </c>
      <c r="E85" s="33">
        <v>69</v>
      </c>
      <c r="F85" s="47" t="s">
        <v>844</v>
      </c>
      <c r="G85" s="162" t="s">
        <v>1720</v>
      </c>
      <c r="H85" s="127">
        <v>34</v>
      </c>
      <c r="I85" s="163">
        <v>128.7</v>
      </c>
      <c r="J85" s="152" t="s">
        <v>503</v>
      </c>
      <c r="K85" s="33" t="s">
        <v>1722</v>
      </c>
      <c r="L85" s="298" t="s">
        <v>1721</v>
      </c>
      <c r="M85" s="47" t="s">
        <v>1723</v>
      </c>
      <c r="N85" s="164">
        <v>45043</v>
      </c>
      <c r="O85" s="253"/>
      <c r="P85" s="254"/>
      <c r="Q85" s="246"/>
      <c r="R85" s="254"/>
    </row>
    <row r="86" spans="1:18" ht="12.75">
      <c r="A86" s="13">
        <v>84</v>
      </c>
      <c r="B86" s="36" t="s">
        <v>84</v>
      </c>
      <c r="C86" s="36" t="s">
        <v>43</v>
      </c>
      <c r="D86" s="18">
        <v>45163</v>
      </c>
      <c r="E86" s="127">
        <v>69</v>
      </c>
      <c r="F86" s="47" t="s">
        <v>835</v>
      </c>
      <c r="G86" s="162" t="s">
        <v>1720</v>
      </c>
      <c r="H86" s="127">
        <v>38</v>
      </c>
      <c r="I86" s="163">
        <v>135</v>
      </c>
      <c r="J86" s="152" t="s">
        <v>503</v>
      </c>
      <c r="K86" s="33" t="s">
        <v>1722</v>
      </c>
      <c r="L86" s="298" t="s">
        <v>1721</v>
      </c>
      <c r="M86" s="47" t="s">
        <v>1724</v>
      </c>
      <c r="N86" s="164">
        <v>45043</v>
      </c>
      <c r="O86" s="253"/>
      <c r="P86" s="254"/>
      <c r="Q86" s="246"/>
      <c r="R86" s="254"/>
    </row>
    <row r="87" spans="1:18" ht="12.75">
      <c r="A87" s="13">
        <v>85</v>
      </c>
      <c r="B87" s="36" t="s">
        <v>84</v>
      </c>
      <c r="C87" s="36" t="s">
        <v>43</v>
      </c>
      <c r="D87" s="18">
        <v>45163</v>
      </c>
      <c r="E87" s="127">
        <v>5269</v>
      </c>
      <c r="F87" s="47" t="s">
        <v>1076</v>
      </c>
      <c r="G87" s="162" t="s">
        <v>181</v>
      </c>
      <c r="H87" s="127">
        <v>5640</v>
      </c>
      <c r="I87" s="163">
        <v>230.62</v>
      </c>
      <c r="J87" s="152" t="s">
        <v>503</v>
      </c>
      <c r="K87" s="33" t="s">
        <v>1077</v>
      </c>
      <c r="L87" s="298" t="s">
        <v>1725</v>
      </c>
      <c r="M87" s="47" t="s">
        <v>1726</v>
      </c>
      <c r="N87" s="164">
        <v>44755</v>
      </c>
      <c r="O87" s="253"/>
      <c r="P87" s="254"/>
      <c r="Q87" s="246"/>
      <c r="R87" s="254"/>
    </row>
    <row r="88" spans="1:18" ht="12.75">
      <c r="A88" s="13">
        <v>86</v>
      </c>
      <c r="B88" s="36" t="s">
        <v>84</v>
      </c>
      <c r="C88" s="36" t="s">
        <v>43</v>
      </c>
      <c r="D88" s="18">
        <v>45166</v>
      </c>
      <c r="E88" s="127">
        <v>66</v>
      </c>
      <c r="F88" s="47" t="s">
        <v>1727</v>
      </c>
      <c r="G88" s="162" t="s">
        <v>217</v>
      </c>
      <c r="H88" s="33" t="s">
        <v>1728</v>
      </c>
      <c r="I88" s="163">
        <v>87.73</v>
      </c>
      <c r="J88" s="152" t="s">
        <v>1716</v>
      </c>
      <c r="K88" s="33" t="s">
        <v>1729</v>
      </c>
      <c r="L88" s="190" t="s">
        <v>1730</v>
      </c>
      <c r="M88" s="47" t="s">
        <v>1731</v>
      </c>
      <c r="N88" s="164">
        <v>44802</v>
      </c>
      <c r="O88" s="253"/>
      <c r="P88" s="254"/>
      <c r="Q88" s="246"/>
      <c r="R88" s="254"/>
    </row>
    <row r="89" spans="1:18" ht="12.75">
      <c r="A89" s="13">
        <v>87</v>
      </c>
      <c r="B89" s="36" t="s">
        <v>84</v>
      </c>
      <c r="C89" s="36" t="s">
        <v>43</v>
      </c>
      <c r="D89" s="18">
        <v>45166</v>
      </c>
      <c r="E89" s="127">
        <v>35</v>
      </c>
      <c r="F89" s="47" t="s">
        <v>1732</v>
      </c>
      <c r="G89" s="162" t="s">
        <v>1254</v>
      </c>
      <c r="H89" s="33" t="s">
        <v>1733</v>
      </c>
      <c r="I89" s="163">
        <v>253.47</v>
      </c>
      <c r="J89" s="152" t="s">
        <v>1734</v>
      </c>
      <c r="K89" s="33" t="s">
        <v>1735</v>
      </c>
      <c r="L89" s="190" t="s">
        <v>1736</v>
      </c>
      <c r="M89" s="47" t="s">
        <v>1737</v>
      </c>
      <c r="N89" s="164">
        <v>44113</v>
      </c>
      <c r="O89" s="253"/>
      <c r="P89" s="254"/>
      <c r="Q89" s="246"/>
      <c r="R89" s="254"/>
    </row>
    <row r="90" spans="1:18" ht="12.75">
      <c r="A90" s="13">
        <v>88</v>
      </c>
      <c r="B90" s="36" t="s">
        <v>84</v>
      </c>
      <c r="C90" s="36" t="s">
        <v>43</v>
      </c>
      <c r="D90" s="18">
        <v>45166</v>
      </c>
      <c r="E90" s="127">
        <v>2829</v>
      </c>
      <c r="F90" s="47" t="s">
        <v>1738</v>
      </c>
      <c r="G90" s="162" t="s">
        <v>1739</v>
      </c>
      <c r="H90" s="127">
        <v>1007</v>
      </c>
      <c r="I90" s="163">
        <v>13396.32</v>
      </c>
      <c r="J90" s="152" t="s">
        <v>113</v>
      </c>
      <c r="K90" s="33" t="s">
        <v>1740</v>
      </c>
      <c r="L90" s="190" t="s">
        <v>1741</v>
      </c>
      <c r="M90" s="47" t="s">
        <v>1742</v>
      </c>
      <c r="N90" s="164">
        <v>43525</v>
      </c>
      <c r="O90" s="253"/>
      <c r="P90" s="254"/>
      <c r="Q90" s="246"/>
      <c r="R90" s="254"/>
    </row>
    <row r="91" spans="1:18" ht="12.75">
      <c r="A91" s="13">
        <v>89</v>
      </c>
      <c r="B91" s="36" t="s">
        <v>84</v>
      </c>
      <c r="C91" s="36" t="s">
        <v>43</v>
      </c>
      <c r="D91" s="18">
        <v>45167</v>
      </c>
      <c r="E91" s="127">
        <v>6535</v>
      </c>
      <c r="F91" s="47" t="s">
        <v>1743</v>
      </c>
      <c r="G91" s="162" t="s">
        <v>383</v>
      </c>
      <c r="H91" s="33">
        <v>1928</v>
      </c>
      <c r="I91" s="163">
        <v>6344.44</v>
      </c>
      <c r="J91" s="152" t="s">
        <v>113</v>
      </c>
      <c r="K91" s="33" t="s">
        <v>1744</v>
      </c>
      <c r="L91" s="190" t="s">
        <v>1745</v>
      </c>
      <c r="M91" s="47" t="s">
        <v>1746</v>
      </c>
      <c r="N91" s="164">
        <v>43404</v>
      </c>
      <c r="O91" s="253"/>
      <c r="P91" s="260"/>
      <c r="Q91" s="246"/>
      <c r="R91" s="260"/>
    </row>
    <row r="92" spans="1:18" ht="12.75">
      <c r="A92" s="13">
        <v>90</v>
      </c>
      <c r="B92" s="36" t="s">
        <v>84</v>
      </c>
      <c r="C92" s="36" t="s">
        <v>43</v>
      </c>
      <c r="D92" s="18">
        <v>45173</v>
      </c>
      <c r="E92" s="127">
        <v>6220</v>
      </c>
      <c r="F92" s="47" t="s">
        <v>1877</v>
      </c>
      <c r="G92" s="162" t="s">
        <v>1878</v>
      </c>
      <c r="H92" s="33">
        <v>1506</v>
      </c>
      <c r="I92" s="163">
        <v>0</v>
      </c>
      <c r="J92" s="152" t="s">
        <v>1879</v>
      </c>
      <c r="K92" s="33" t="s">
        <v>1880</v>
      </c>
      <c r="L92" s="190" t="s">
        <v>1881</v>
      </c>
      <c r="M92" s="47" t="s">
        <v>1882</v>
      </c>
      <c r="N92" s="164">
        <v>44599</v>
      </c>
      <c r="O92" s="253"/>
      <c r="P92" s="260"/>
      <c r="Q92" s="246"/>
      <c r="R92" s="260"/>
    </row>
    <row r="93" spans="1:18" ht="12.75">
      <c r="A93" s="13">
        <v>91</v>
      </c>
      <c r="B93" s="36" t="s">
        <v>84</v>
      </c>
      <c r="C93" s="36" t="s">
        <v>43</v>
      </c>
      <c r="D93" s="18">
        <v>45174</v>
      </c>
      <c r="E93" s="127">
        <v>705</v>
      </c>
      <c r="F93" s="47" t="s">
        <v>371</v>
      </c>
      <c r="G93" s="162" t="s">
        <v>217</v>
      </c>
      <c r="H93" s="33" t="s">
        <v>375</v>
      </c>
      <c r="I93" s="163">
        <v>85.3</v>
      </c>
      <c r="J93" s="152" t="s">
        <v>372</v>
      </c>
      <c r="K93" s="33" t="s">
        <v>373</v>
      </c>
      <c r="L93" s="297" t="s">
        <v>1883</v>
      </c>
      <c r="M93" s="47" t="s">
        <v>1667</v>
      </c>
      <c r="N93" s="164">
        <v>44974</v>
      </c>
      <c r="O93" s="253"/>
      <c r="P93" s="261"/>
      <c r="Q93" s="246"/>
      <c r="R93" s="261"/>
    </row>
    <row r="94" spans="1:18" ht="12.75">
      <c r="A94" s="13">
        <v>92</v>
      </c>
      <c r="B94" s="36" t="s">
        <v>84</v>
      </c>
      <c r="C94" s="36" t="s">
        <v>43</v>
      </c>
      <c r="D94" s="18">
        <v>45180</v>
      </c>
      <c r="E94" s="127">
        <v>5745</v>
      </c>
      <c r="F94" s="47" t="s">
        <v>226</v>
      </c>
      <c r="G94" s="162" t="s">
        <v>1884</v>
      </c>
      <c r="H94" s="33">
        <v>772</v>
      </c>
      <c r="I94" s="163">
        <v>198.32</v>
      </c>
      <c r="J94" s="152" t="s">
        <v>113</v>
      </c>
      <c r="K94" s="33" t="s">
        <v>1172</v>
      </c>
      <c r="L94" s="297" t="s">
        <v>1885</v>
      </c>
      <c r="M94" s="47" t="s">
        <v>896</v>
      </c>
      <c r="N94" s="164">
        <v>45100</v>
      </c>
      <c r="O94" s="253"/>
      <c r="P94" s="254"/>
      <c r="Q94" s="246"/>
      <c r="R94" s="254"/>
    </row>
    <row r="95" spans="1:18" ht="12.75">
      <c r="A95" s="13">
        <v>93</v>
      </c>
      <c r="B95" s="36" t="s">
        <v>84</v>
      </c>
      <c r="C95" s="36" t="s">
        <v>43</v>
      </c>
      <c r="D95" s="18">
        <v>45181</v>
      </c>
      <c r="E95" s="127">
        <v>6613</v>
      </c>
      <c r="F95" s="47" t="s">
        <v>1593</v>
      </c>
      <c r="G95" s="162" t="s">
        <v>1328</v>
      </c>
      <c r="H95" s="33">
        <v>1313</v>
      </c>
      <c r="I95" s="163">
        <v>18730.06</v>
      </c>
      <c r="J95" s="152" t="s">
        <v>113</v>
      </c>
      <c r="K95" s="33" t="s">
        <v>691</v>
      </c>
      <c r="L95" s="190" t="s">
        <v>692</v>
      </c>
      <c r="M95" s="47" t="s">
        <v>415</v>
      </c>
      <c r="N95" s="164">
        <v>43181</v>
      </c>
      <c r="O95" s="253"/>
      <c r="P95" s="254"/>
      <c r="Q95" s="246"/>
      <c r="R95" s="254"/>
    </row>
    <row r="96" spans="1:18" ht="12.75">
      <c r="A96" s="13">
        <v>94</v>
      </c>
      <c r="B96" s="36" t="s">
        <v>84</v>
      </c>
      <c r="C96" s="36" t="s">
        <v>43</v>
      </c>
      <c r="D96" s="18">
        <v>45184</v>
      </c>
      <c r="E96" s="127">
        <v>6729</v>
      </c>
      <c r="F96" s="47" t="s">
        <v>1886</v>
      </c>
      <c r="G96" s="162" t="s">
        <v>1887</v>
      </c>
      <c r="H96" s="127">
        <v>2551</v>
      </c>
      <c r="I96" s="163">
        <v>18702.06</v>
      </c>
      <c r="J96" s="152" t="s">
        <v>360</v>
      </c>
      <c r="K96" s="33" t="s">
        <v>620</v>
      </c>
      <c r="L96" s="190" t="s">
        <v>1888</v>
      </c>
      <c r="M96" s="47" t="s">
        <v>415</v>
      </c>
      <c r="N96" s="164">
        <v>43964</v>
      </c>
      <c r="O96" s="253"/>
      <c r="P96" s="254"/>
      <c r="Q96" s="246"/>
      <c r="R96" s="254"/>
    </row>
    <row r="97" spans="1:18" ht="12.75">
      <c r="A97" s="13">
        <v>95</v>
      </c>
      <c r="B97" s="36" t="s">
        <v>84</v>
      </c>
      <c r="C97" s="36" t="s">
        <v>43</v>
      </c>
      <c r="D97" s="18">
        <v>45189</v>
      </c>
      <c r="E97" s="127">
        <v>2466</v>
      </c>
      <c r="F97" s="47" t="s">
        <v>165</v>
      </c>
      <c r="G97" s="162" t="s">
        <v>168</v>
      </c>
      <c r="H97" s="127">
        <v>1633</v>
      </c>
      <c r="I97" s="163">
        <v>165.98</v>
      </c>
      <c r="J97" s="152" t="s">
        <v>113</v>
      </c>
      <c r="K97" s="33" t="s">
        <v>166</v>
      </c>
      <c r="L97" s="297" t="s">
        <v>1889</v>
      </c>
      <c r="M97" s="47" t="s">
        <v>1890</v>
      </c>
      <c r="N97" s="164">
        <v>44938</v>
      </c>
      <c r="O97" s="253"/>
      <c r="P97" s="254"/>
      <c r="Q97" s="246"/>
      <c r="R97" s="254"/>
    </row>
    <row r="98" spans="1:22" ht="12.75">
      <c r="A98" s="13"/>
      <c r="B98" s="36"/>
      <c r="C98" s="36"/>
      <c r="D98" s="18"/>
      <c r="E98" s="127"/>
      <c r="F98" s="47"/>
      <c r="G98" s="162"/>
      <c r="H98" s="33"/>
      <c r="I98" s="163"/>
      <c r="J98" s="152"/>
      <c r="K98" s="33"/>
      <c r="L98" s="190"/>
      <c r="M98" s="47"/>
      <c r="N98" s="164"/>
      <c r="O98" s="253"/>
      <c r="P98" s="254"/>
      <c r="Q98" s="246"/>
      <c r="R98" s="254"/>
      <c r="S98" s="246"/>
      <c r="T98" s="252"/>
      <c r="U98" s="170"/>
      <c r="V98" s="258"/>
    </row>
    <row r="99" spans="1:18" ht="12.75">
      <c r="A99" s="13"/>
      <c r="B99" s="36"/>
      <c r="C99" s="36"/>
      <c r="D99" s="18"/>
      <c r="E99" s="127"/>
      <c r="F99" s="47"/>
      <c r="G99" s="162"/>
      <c r="H99" s="127"/>
      <c r="I99" s="163"/>
      <c r="J99" s="152"/>
      <c r="K99" s="33"/>
      <c r="L99" s="190"/>
      <c r="M99" s="47"/>
      <c r="N99" s="164"/>
      <c r="O99" s="253"/>
      <c r="P99" s="254"/>
      <c r="Q99" s="246"/>
      <c r="R99" s="254"/>
    </row>
    <row r="100" spans="1:18" ht="12.75">
      <c r="A100" s="13"/>
      <c r="B100" s="36"/>
      <c r="C100" s="36"/>
      <c r="D100" s="18"/>
      <c r="E100" s="127"/>
      <c r="F100" s="47"/>
      <c r="G100" s="162"/>
      <c r="H100" s="33"/>
      <c r="I100" s="163"/>
      <c r="J100" s="152"/>
      <c r="K100" s="33"/>
      <c r="L100" s="190"/>
      <c r="M100" s="47"/>
      <c r="N100" s="164"/>
      <c r="O100" s="253"/>
      <c r="P100" s="254"/>
      <c r="Q100" s="246"/>
      <c r="R100" s="254"/>
    </row>
    <row r="101" spans="1:18" ht="12.75">
      <c r="A101" s="13"/>
      <c r="B101" s="36"/>
      <c r="C101" s="36"/>
      <c r="D101" s="18"/>
      <c r="E101" s="127"/>
      <c r="F101" s="47"/>
      <c r="G101" s="162"/>
      <c r="H101" s="33"/>
      <c r="I101" s="163"/>
      <c r="J101" s="152"/>
      <c r="K101" s="33"/>
      <c r="L101" s="190"/>
      <c r="M101" s="47"/>
      <c r="N101" s="164"/>
      <c r="O101" s="253"/>
      <c r="P101" s="254"/>
      <c r="Q101" s="246"/>
      <c r="R101" s="254"/>
    </row>
    <row r="102" spans="1:18" ht="12.75">
      <c r="A102" s="13"/>
      <c r="B102" s="36"/>
      <c r="C102" s="36"/>
      <c r="D102" s="18"/>
      <c r="E102" s="127"/>
      <c r="F102" s="47"/>
      <c r="G102" s="162"/>
      <c r="H102" s="127"/>
      <c r="I102" s="163"/>
      <c r="J102" s="152"/>
      <c r="K102" s="33"/>
      <c r="L102" s="190"/>
      <c r="M102" s="47"/>
      <c r="N102" s="164"/>
      <c r="O102" s="253"/>
      <c r="P102" s="254"/>
      <c r="Q102" s="246"/>
      <c r="R102" s="254"/>
    </row>
    <row r="103" spans="1:18" ht="12.75">
      <c r="A103" s="13"/>
      <c r="B103" s="36"/>
      <c r="C103" s="36"/>
      <c r="D103" s="18"/>
      <c r="E103" s="127"/>
      <c r="F103" s="47"/>
      <c r="G103" s="162"/>
      <c r="H103" s="127"/>
      <c r="I103" s="163"/>
      <c r="J103" s="152"/>
      <c r="K103" s="33"/>
      <c r="L103" s="190"/>
      <c r="M103" s="47"/>
      <c r="N103" s="164"/>
      <c r="O103" s="253"/>
      <c r="P103" s="254"/>
      <c r="Q103" s="246"/>
      <c r="R103" s="254"/>
    </row>
    <row r="104" spans="1:18" ht="12.75">
      <c r="A104" s="13"/>
      <c r="B104" s="36"/>
      <c r="C104" s="36"/>
      <c r="D104" s="18"/>
      <c r="E104" s="127"/>
      <c r="F104" s="47"/>
      <c r="G104" s="162"/>
      <c r="H104" s="33"/>
      <c r="I104" s="163"/>
      <c r="J104" s="152"/>
      <c r="K104" s="33"/>
      <c r="L104" s="190"/>
      <c r="M104" s="47"/>
      <c r="N104" s="164"/>
      <c r="O104" s="253"/>
      <c r="P104" s="254"/>
      <c r="Q104" s="246"/>
      <c r="R104" s="254"/>
    </row>
    <row r="105" spans="1:18" ht="12.75">
      <c r="A105" s="13"/>
      <c r="B105" s="36"/>
      <c r="C105" s="36"/>
      <c r="D105" s="18"/>
      <c r="E105" s="127"/>
      <c r="F105" s="47"/>
      <c r="G105" s="162"/>
      <c r="H105" s="127"/>
      <c r="I105" s="163"/>
      <c r="J105" s="152"/>
      <c r="K105" s="33"/>
      <c r="L105" s="190"/>
      <c r="M105" s="47"/>
      <c r="N105" s="164"/>
      <c r="O105" s="253"/>
      <c r="P105" s="254"/>
      <c r="Q105" s="246"/>
      <c r="R105" s="254"/>
    </row>
    <row r="106" spans="1:18" ht="12.75">
      <c r="A106" s="13"/>
      <c r="B106" s="36"/>
      <c r="C106" s="36"/>
      <c r="D106" s="18"/>
      <c r="E106" s="127"/>
      <c r="F106" s="47"/>
      <c r="G106" s="162"/>
      <c r="H106" s="33"/>
      <c r="I106" s="163"/>
      <c r="J106" s="152"/>
      <c r="K106" s="33"/>
      <c r="L106" s="190"/>
      <c r="M106" s="47"/>
      <c r="N106" s="164"/>
      <c r="O106" s="253"/>
      <c r="P106" s="254"/>
      <c r="Q106" s="246"/>
      <c r="R106" s="254"/>
    </row>
    <row r="107" spans="1:18" ht="12.75">
      <c r="A107" s="13"/>
      <c r="B107" s="36"/>
      <c r="C107" s="36"/>
      <c r="D107" s="18"/>
      <c r="E107" s="127"/>
      <c r="F107" s="47"/>
      <c r="G107" s="162"/>
      <c r="H107" s="33"/>
      <c r="I107" s="163"/>
      <c r="J107" s="152"/>
      <c r="K107" s="33"/>
      <c r="L107" s="190"/>
      <c r="M107" s="47"/>
      <c r="N107" s="164"/>
      <c r="O107" s="253"/>
      <c r="P107" s="254"/>
      <c r="Q107" s="246"/>
      <c r="R107" s="254"/>
    </row>
    <row r="108" spans="1:18" ht="12.75">
      <c r="A108" s="13"/>
      <c r="B108" s="36"/>
      <c r="C108" s="36"/>
      <c r="D108" s="18"/>
      <c r="E108" s="127"/>
      <c r="F108" s="47"/>
      <c r="G108" s="162"/>
      <c r="H108" s="33"/>
      <c r="I108" s="163"/>
      <c r="J108" s="152"/>
      <c r="K108" s="33"/>
      <c r="L108" s="190"/>
      <c r="M108" s="47"/>
      <c r="N108" s="164"/>
      <c r="O108" s="253"/>
      <c r="P108" s="254"/>
      <c r="Q108" s="246"/>
      <c r="R108" s="254"/>
    </row>
    <row r="109" spans="1:18" ht="12.75">
      <c r="A109" s="13"/>
      <c r="B109" s="36"/>
      <c r="C109" s="36"/>
      <c r="D109" s="18"/>
      <c r="E109" s="127"/>
      <c r="F109" s="47"/>
      <c r="G109" s="162"/>
      <c r="H109" s="33"/>
      <c r="I109" s="163"/>
      <c r="J109" s="152"/>
      <c r="K109" s="33"/>
      <c r="L109" s="190"/>
      <c r="M109" s="47"/>
      <c r="N109" s="164"/>
      <c r="O109" s="253"/>
      <c r="P109" s="254"/>
      <c r="Q109" s="246"/>
      <c r="R109" s="254"/>
    </row>
    <row r="110" spans="1:18" ht="12.75">
      <c r="A110" s="13"/>
      <c r="B110" s="36"/>
      <c r="C110" s="36"/>
      <c r="D110" s="18"/>
      <c r="E110" s="127"/>
      <c r="F110" s="47"/>
      <c r="G110" s="162"/>
      <c r="H110" s="127"/>
      <c r="I110" s="163"/>
      <c r="J110" s="152"/>
      <c r="K110" s="33"/>
      <c r="L110" s="190"/>
      <c r="M110" s="47"/>
      <c r="N110" s="164"/>
      <c r="O110" s="253"/>
      <c r="P110" s="254"/>
      <c r="Q110" s="246"/>
      <c r="R110" s="254"/>
    </row>
    <row r="111" spans="1:18" ht="12.75">
      <c r="A111" s="13"/>
      <c r="B111" s="36"/>
      <c r="C111" s="36"/>
      <c r="D111" s="18"/>
      <c r="E111" s="127"/>
      <c r="F111" s="47"/>
      <c r="G111" s="162"/>
      <c r="H111" s="127"/>
      <c r="I111" s="163"/>
      <c r="J111" s="152"/>
      <c r="K111" s="33"/>
      <c r="L111" s="190"/>
      <c r="M111" s="47"/>
      <c r="N111" s="164"/>
      <c r="O111" s="253"/>
      <c r="P111" s="254"/>
      <c r="Q111" s="246"/>
      <c r="R111" s="254"/>
    </row>
    <row r="112" spans="1:18" ht="12.75">
      <c r="A112" s="13"/>
      <c r="B112" s="36"/>
      <c r="C112" s="36"/>
      <c r="D112" s="18"/>
      <c r="E112" s="127"/>
      <c r="F112" s="47"/>
      <c r="G112" s="162"/>
      <c r="H112" s="127"/>
      <c r="I112" s="163"/>
      <c r="J112" s="152"/>
      <c r="K112" s="33"/>
      <c r="L112" s="190"/>
      <c r="M112" s="47"/>
      <c r="N112" s="164"/>
      <c r="O112" s="253"/>
      <c r="P112" s="254"/>
      <c r="Q112" s="246"/>
      <c r="R112" s="254"/>
    </row>
    <row r="113" spans="1:18" ht="12.75">
      <c r="A113" s="13"/>
      <c r="B113" s="36"/>
      <c r="C113" s="36"/>
      <c r="D113" s="18"/>
      <c r="E113" s="127"/>
      <c r="F113" s="47"/>
      <c r="G113" s="162"/>
      <c r="H113" s="127"/>
      <c r="I113" s="163"/>
      <c r="J113" s="152"/>
      <c r="K113" s="33"/>
      <c r="L113" s="190"/>
      <c r="M113" s="47"/>
      <c r="N113" s="164"/>
      <c r="O113" s="253"/>
      <c r="P113" s="254"/>
      <c r="Q113" s="246"/>
      <c r="R113" s="254"/>
    </row>
    <row r="114" spans="1:18" ht="12.75">
      <c r="A114" s="13"/>
      <c r="B114" s="36"/>
      <c r="C114" s="36"/>
      <c r="D114" s="18"/>
      <c r="E114" s="127"/>
      <c r="F114" s="47"/>
      <c r="G114" s="162"/>
      <c r="H114" s="127"/>
      <c r="I114" s="163"/>
      <c r="J114" s="152"/>
      <c r="K114" s="33"/>
      <c r="L114" s="190"/>
      <c r="M114" s="47"/>
      <c r="N114" s="164"/>
      <c r="O114" s="253"/>
      <c r="P114" s="254"/>
      <c r="Q114" s="246"/>
      <c r="R114" s="254"/>
    </row>
    <row r="115" spans="1:18" ht="12.75">
      <c r="A115" s="13"/>
      <c r="B115" s="36"/>
      <c r="C115" s="36"/>
      <c r="D115" s="18"/>
      <c r="E115" s="127"/>
      <c r="F115" s="47"/>
      <c r="G115" s="162"/>
      <c r="H115" s="127"/>
      <c r="I115" s="163"/>
      <c r="J115" s="152"/>
      <c r="K115" s="33"/>
      <c r="L115" s="190"/>
      <c r="M115" s="47"/>
      <c r="N115" s="164"/>
      <c r="O115" s="253"/>
      <c r="P115" s="254"/>
      <c r="Q115" s="246"/>
      <c r="R115" s="254"/>
    </row>
    <row r="116" spans="1:18" ht="12.75">
      <c r="A116" s="13"/>
      <c r="B116" s="36"/>
      <c r="C116" s="36"/>
      <c r="D116" s="18"/>
      <c r="E116" s="127"/>
      <c r="F116" s="47"/>
      <c r="G116" s="162"/>
      <c r="H116" s="127"/>
      <c r="I116" s="163"/>
      <c r="J116" s="152"/>
      <c r="K116" s="33"/>
      <c r="L116" s="190"/>
      <c r="M116" s="47"/>
      <c r="N116" s="164"/>
      <c r="O116" s="253"/>
      <c r="P116" s="254"/>
      <c r="Q116" s="246"/>
      <c r="R116" s="254"/>
    </row>
    <row r="117" spans="1:18" ht="12.75">
      <c r="A117" s="13"/>
      <c r="B117" s="36"/>
      <c r="C117" s="36"/>
      <c r="D117" s="18"/>
      <c r="E117" s="127"/>
      <c r="F117" s="47"/>
      <c r="G117" s="162"/>
      <c r="H117" s="127"/>
      <c r="I117" s="163"/>
      <c r="J117" s="152"/>
      <c r="K117" s="33"/>
      <c r="L117" s="190"/>
      <c r="M117" s="47"/>
      <c r="N117" s="164"/>
      <c r="O117" s="253"/>
      <c r="P117" s="254"/>
      <c r="Q117" s="246"/>
      <c r="R117" s="254"/>
    </row>
    <row r="118" spans="1:18" ht="12.75">
      <c r="A118" s="13"/>
      <c r="B118" s="36"/>
      <c r="C118" s="36"/>
      <c r="D118" s="18"/>
      <c r="E118" s="127"/>
      <c r="F118" s="47"/>
      <c r="G118" s="162"/>
      <c r="H118" s="127"/>
      <c r="I118" s="163"/>
      <c r="J118" s="152"/>
      <c r="K118" s="33"/>
      <c r="L118" s="190"/>
      <c r="M118" s="47"/>
      <c r="N118" s="164"/>
      <c r="O118" s="253"/>
      <c r="P118" s="254"/>
      <c r="Q118" s="246"/>
      <c r="R118" s="254"/>
    </row>
    <row r="119" spans="1:18" ht="12.75">
      <c r="A119" s="13"/>
      <c r="B119" s="36"/>
      <c r="C119" s="36"/>
      <c r="D119" s="18"/>
      <c r="E119" s="127"/>
      <c r="F119" s="47"/>
      <c r="G119" s="162"/>
      <c r="H119" s="127"/>
      <c r="I119" s="163"/>
      <c r="J119" s="152"/>
      <c r="K119" s="33"/>
      <c r="L119" s="190"/>
      <c r="M119" s="47"/>
      <c r="N119" s="164"/>
      <c r="O119" s="253"/>
      <c r="P119" s="254"/>
      <c r="Q119" s="246"/>
      <c r="R119" s="254"/>
    </row>
    <row r="120" spans="1:18" ht="12.75">
      <c r="A120" s="13"/>
      <c r="B120" s="36"/>
      <c r="C120" s="36"/>
      <c r="D120" s="18"/>
      <c r="E120" s="127"/>
      <c r="F120" s="47"/>
      <c r="G120" s="162"/>
      <c r="H120" s="127"/>
      <c r="I120" s="163"/>
      <c r="J120" s="152"/>
      <c r="K120" s="33"/>
      <c r="L120" s="190"/>
      <c r="M120" s="47"/>
      <c r="N120" s="164"/>
      <c r="O120" s="253"/>
      <c r="P120" s="254"/>
      <c r="Q120" s="246"/>
      <c r="R120" s="254"/>
    </row>
    <row r="121" spans="1:18" ht="12.75">
      <c r="A121" s="13"/>
      <c r="B121" s="36"/>
      <c r="C121" s="36"/>
      <c r="D121" s="18"/>
      <c r="E121" s="127"/>
      <c r="F121" s="47"/>
      <c r="G121" s="162"/>
      <c r="H121" s="127"/>
      <c r="I121" s="163"/>
      <c r="J121" s="152"/>
      <c r="K121" s="224"/>
      <c r="L121" s="190"/>
      <c r="M121" s="47"/>
      <c r="N121" s="164"/>
      <c r="O121" s="253"/>
      <c r="P121" s="254"/>
      <c r="Q121" s="246"/>
      <c r="R121" s="254"/>
    </row>
    <row r="122" spans="1:18" ht="12.75">
      <c r="A122" s="13"/>
      <c r="B122" s="36"/>
      <c r="C122" s="36"/>
      <c r="D122" s="18"/>
      <c r="E122" s="127"/>
      <c r="F122" s="47"/>
      <c r="G122" s="162"/>
      <c r="H122" s="127"/>
      <c r="I122" s="163"/>
      <c r="J122" s="152"/>
      <c r="K122" s="33"/>
      <c r="L122" s="190"/>
      <c r="M122" s="47"/>
      <c r="N122" s="164"/>
      <c r="O122" s="253"/>
      <c r="P122" s="254"/>
      <c r="Q122" s="246"/>
      <c r="R122" s="254"/>
    </row>
    <row r="123" spans="1:18" ht="12.75">
      <c r="A123" s="13"/>
      <c r="B123" s="36"/>
      <c r="C123" s="36"/>
      <c r="D123" s="18"/>
      <c r="E123" s="127"/>
      <c r="F123" s="47"/>
      <c r="G123" s="162"/>
      <c r="H123" s="127"/>
      <c r="I123" s="163"/>
      <c r="J123" s="152"/>
      <c r="K123" s="33"/>
      <c r="L123" s="190"/>
      <c r="M123" s="47"/>
      <c r="N123" s="164"/>
      <c r="O123" s="253"/>
      <c r="P123" s="254"/>
      <c r="Q123" s="246"/>
      <c r="R123" s="254"/>
    </row>
    <row r="124" spans="1:18" ht="12.75">
      <c r="A124" s="13"/>
      <c r="B124" s="36"/>
      <c r="C124" s="36"/>
      <c r="D124" s="18"/>
      <c r="E124" s="127"/>
      <c r="F124" s="47"/>
      <c r="G124" s="162"/>
      <c r="H124" s="127"/>
      <c r="I124" s="163"/>
      <c r="J124" s="152"/>
      <c r="K124" s="33"/>
      <c r="L124" s="190"/>
      <c r="M124" s="47"/>
      <c r="N124" s="164"/>
      <c r="O124" s="253"/>
      <c r="P124" s="254"/>
      <c r="Q124" s="246"/>
      <c r="R124" s="254"/>
    </row>
    <row r="125" spans="1:18" ht="12.75">
      <c r="A125" s="13"/>
      <c r="B125" s="36"/>
      <c r="C125" s="36"/>
      <c r="D125" s="18"/>
      <c r="E125" s="127"/>
      <c r="F125" s="47"/>
      <c r="G125" s="162"/>
      <c r="H125" s="127"/>
      <c r="I125" s="163"/>
      <c r="J125" s="152"/>
      <c r="K125" s="33"/>
      <c r="L125" s="190"/>
      <c r="M125" s="47"/>
      <c r="N125" s="164"/>
      <c r="O125" s="253"/>
      <c r="P125" s="254"/>
      <c r="Q125" s="246"/>
      <c r="R125" s="254"/>
    </row>
    <row r="126" spans="1:18" ht="12.75">
      <c r="A126" s="13"/>
      <c r="B126" s="36"/>
      <c r="C126" s="36"/>
      <c r="D126" s="18"/>
      <c r="E126" s="127"/>
      <c r="F126" s="47"/>
      <c r="G126" s="162"/>
      <c r="H126" s="127"/>
      <c r="I126" s="163"/>
      <c r="J126" s="152"/>
      <c r="K126" s="33"/>
      <c r="L126" s="190"/>
      <c r="M126" s="47"/>
      <c r="N126" s="164"/>
      <c r="O126" s="253"/>
      <c r="P126" s="254"/>
      <c r="Q126" s="246"/>
      <c r="R126" s="254"/>
    </row>
    <row r="127" spans="1:18" ht="12.75">
      <c r="A127" s="13"/>
      <c r="B127" s="36"/>
      <c r="C127" s="36"/>
      <c r="D127" s="18"/>
      <c r="E127" s="127"/>
      <c r="F127" s="47"/>
      <c r="G127" s="162"/>
      <c r="H127" s="33"/>
      <c r="I127" s="163"/>
      <c r="J127" s="152"/>
      <c r="K127" s="33"/>
      <c r="L127" s="190"/>
      <c r="M127" s="47"/>
      <c r="N127" s="164"/>
      <c r="O127" s="253"/>
      <c r="P127" s="254"/>
      <c r="Q127" s="246"/>
      <c r="R127" s="254"/>
    </row>
    <row r="128" spans="1:18" ht="12.75">
      <c r="A128" s="13"/>
      <c r="B128" s="36"/>
      <c r="C128" s="36"/>
      <c r="D128" s="18"/>
      <c r="E128" s="127"/>
      <c r="F128" s="47"/>
      <c r="G128" s="162"/>
      <c r="H128" s="127"/>
      <c r="I128" s="163"/>
      <c r="J128" s="152"/>
      <c r="K128" s="33"/>
      <c r="L128" s="190"/>
      <c r="M128" s="47"/>
      <c r="N128" s="164"/>
      <c r="O128" s="253"/>
      <c r="P128" s="254"/>
      <c r="Q128" s="246"/>
      <c r="R128" s="254"/>
    </row>
    <row r="129" spans="1:18" ht="12.75">
      <c r="A129" s="13"/>
      <c r="B129" s="36"/>
      <c r="C129" s="36"/>
      <c r="D129" s="18"/>
      <c r="E129" s="127"/>
      <c r="F129" s="47"/>
      <c r="G129" s="162"/>
      <c r="H129" s="127"/>
      <c r="I129" s="163"/>
      <c r="J129" s="152"/>
      <c r="K129" s="33"/>
      <c r="L129" s="190"/>
      <c r="M129" s="47"/>
      <c r="N129" s="164"/>
      <c r="O129" s="253"/>
      <c r="P129" s="254"/>
      <c r="Q129" s="246"/>
      <c r="R129" s="254"/>
    </row>
    <row r="130" spans="1:18" ht="12.75">
      <c r="A130" s="13"/>
      <c r="B130" s="36"/>
      <c r="C130" s="36"/>
      <c r="D130" s="18"/>
      <c r="E130" s="127"/>
      <c r="F130" s="47"/>
      <c r="G130" s="162"/>
      <c r="H130" s="127"/>
      <c r="I130" s="163"/>
      <c r="J130" s="152"/>
      <c r="K130" s="33"/>
      <c r="L130" s="190"/>
      <c r="M130" s="47"/>
      <c r="N130" s="164"/>
      <c r="O130" s="253"/>
      <c r="P130" s="254"/>
      <c r="Q130" s="246"/>
      <c r="R130" s="254"/>
    </row>
    <row r="131" spans="1:18" ht="12.75">
      <c r="A131" s="13"/>
      <c r="B131" s="36"/>
      <c r="C131" s="36"/>
      <c r="D131" s="18"/>
      <c r="E131" s="127"/>
      <c r="F131" s="47"/>
      <c r="G131" s="162"/>
      <c r="H131" s="127"/>
      <c r="I131" s="163"/>
      <c r="J131" s="152"/>
      <c r="K131" s="33"/>
      <c r="L131" s="190"/>
      <c r="M131" s="47"/>
      <c r="N131" s="164"/>
      <c r="O131" s="253"/>
      <c r="P131" s="254"/>
      <c r="Q131" s="246"/>
      <c r="R131" s="254"/>
    </row>
    <row r="132" spans="1:18" ht="12.75">
      <c r="A132" s="13"/>
      <c r="B132" s="36"/>
      <c r="C132" s="36"/>
      <c r="D132" s="18"/>
      <c r="E132" s="127"/>
      <c r="F132" s="47"/>
      <c r="G132" s="162"/>
      <c r="H132" s="127"/>
      <c r="I132" s="163"/>
      <c r="J132" s="152"/>
      <c r="K132" s="33"/>
      <c r="L132" s="190"/>
      <c r="M132" s="47"/>
      <c r="N132" s="164"/>
      <c r="O132" s="253"/>
      <c r="P132" s="254"/>
      <c r="Q132" s="246"/>
      <c r="R132" s="254"/>
    </row>
    <row r="133" spans="1:18" ht="12.75">
      <c r="A133" s="13"/>
      <c r="B133" s="36"/>
      <c r="C133" s="36"/>
      <c r="D133" s="18"/>
      <c r="E133" s="127"/>
      <c r="F133" s="47"/>
      <c r="G133" s="162"/>
      <c r="H133" s="127"/>
      <c r="I133" s="163"/>
      <c r="J133" s="152"/>
      <c r="K133" s="33"/>
      <c r="L133" s="190"/>
      <c r="M133" s="47"/>
      <c r="N133" s="164"/>
      <c r="O133" s="253"/>
      <c r="P133" s="254"/>
      <c r="Q133" s="246"/>
      <c r="R133" s="254"/>
    </row>
    <row r="134" spans="1:18" ht="12.75">
      <c r="A134" s="13"/>
      <c r="B134" s="36"/>
      <c r="C134" s="36"/>
      <c r="D134" s="18"/>
      <c r="E134" s="127"/>
      <c r="F134" s="47"/>
      <c r="G134" s="162"/>
      <c r="H134" s="33"/>
      <c r="I134" s="163"/>
      <c r="J134" s="152"/>
      <c r="K134" s="33"/>
      <c r="L134" s="190"/>
      <c r="M134" s="47"/>
      <c r="N134" s="164"/>
      <c r="O134" s="253"/>
      <c r="P134" s="254"/>
      <c r="Q134" s="246"/>
      <c r="R134" s="254"/>
    </row>
    <row r="135" spans="1:18" ht="12.75">
      <c r="A135" s="13"/>
      <c r="B135" s="36"/>
      <c r="C135" s="36"/>
      <c r="D135" s="18"/>
      <c r="E135" s="127"/>
      <c r="F135" s="47"/>
      <c r="G135" s="162"/>
      <c r="H135" s="127"/>
      <c r="I135" s="163"/>
      <c r="J135" s="152"/>
      <c r="K135" s="33"/>
      <c r="L135" s="190"/>
      <c r="M135" s="47"/>
      <c r="N135" s="164"/>
      <c r="O135" s="253"/>
      <c r="P135" s="254"/>
      <c r="Q135" s="246"/>
      <c r="R135" s="254"/>
    </row>
    <row r="136" spans="1:18" ht="12.75">
      <c r="A136" s="13"/>
      <c r="B136" s="36"/>
      <c r="C136" s="36"/>
      <c r="D136" s="18"/>
      <c r="E136" s="127"/>
      <c r="F136" s="47"/>
      <c r="G136" s="162"/>
      <c r="H136" s="127"/>
      <c r="I136" s="163"/>
      <c r="J136" s="152"/>
      <c r="K136" s="33"/>
      <c r="L136" s="190"/>
      <c r="M136" s="47"/>
      <c r="N136" s="164"/>
      <c r="O136" s="253"/>
      <c r="P136" s="254"/>
      <c r="Q136" s="246"/>
      <c r="R136" s="254"/>
    </row>
    <row r="137" spans="1:18" ht="12.75">
      <c r="A137" s="13"/>
      <c r="B137" s="36"/>
      <c r="C137" s="36"/>
      <c r="D137" s="18"/>
      <c r="E137" s="127"/>
      <c r="F137" s="47"/>
      <c r="G137" s="162"/>
      <c r="H137" s="127"/>
      <c r="I137" s="163"/>
      <c r="J137" s="152"/>
      <c r="K137" s="33"/>
      <c r="L137" s="190"/>
      <c r="M137" s="47"/>
      <c r="N137" s="164"/>
      <c r="O137" s="253"/>
      <c r="P137" s="254"/>
      <c r="Q137" s="246"/>
      <c r="R137" s="254"/>
    </row>
    <row r="138" spans="1:18" ht="12.75">
      <c r="A138" s="13"/>
      <c r="B138" s="36"/>
      <c r="C138" s="36"/>
      <c r="D138" s="18"/>
      <c r="E138" s="127"/>
      <c r="F138" s="47"/>
      <c r="G138" s="162"/>
      <c r="H138" s="127"/>
      <c r="I138" s="163"/>
      <c r="J138" s="152"/>
      <c r="K138" s="33"/>
      <c r="L138" s="190"/>
      <c r="M138" s="47"/>
      <c r="N138" s="164"/>
      <c r="O138" s="253"/>
      <c r="P138" s="254"/>
      <c r="Q138" s="246"/>
      <c r="R138" s="254"/>
    </row>
    <row r="139" spans="1:18" ht="12.75">
      <c r="A139" s="13"/>
      <c r="B139" s="36"/>
      <c r="C139" s="36"/>
      <c r="D139" s="18"/>
      <c r="E139" s="127"/>
      <c r="F139" s="47"/>
      <c r="G139" s="162"/>
      <c r="H139" s="127"/>
      <c r="I139" s="163"/>
      <c r="J139" s="152"/>
      <c r="K139" s="33"/>
      <c r="L139" s="190"/>
      <c r="M139" s="47"/>
      <c r="N139" s="164"/>
      <c r="O139" s="253"/>
      <c r="P139" s="254"/>
      <c r="Q139" s="246"/>
      <c r="R139" s="254"/>
    </row>
    <row r="140" spans="1:18" ht="12.75">
      <c r="A140" s="13"/>
      <c r="B140" s="36"/>
      <c r="C140" s="36"/>
      <c r="D140" s="18"/>
      <c r="E140" s="127"/>
      <c r="F140" s="47"/>
      <c r="G140" s="162"/>
      <c r="H140" s="33"/>
      <c r="I140" s="163"/>
      <c r="J140" s="152"/>
      <c r="K140" s="33"/>
      <c r="L140" s="190"/>
      <c r="M140" s="47"/>
      <c r="N140" s="164"/>
      <c r="O140" s="253"/>
      <c r="P140" s="254"/>
      <c r="Q140" s="246"/>
      <c r="R140" s="254"/>
    </row>
    <row r="141" spans="1:18" ht="12.75">
      <c r="A141" s="13"/>
      <c r="B141" s="36"/>
      <c r="C141" s="36"/>
      <c r="D141" s="18"/>
      <c r="E141" s="127"/>
      <c r="F141" s="47"/>
      <c r="G141" s="162"/>
      <c r="H141" s="33"/>
      <c r="I141" s="163"/>
      <c r="J141" s="152"/>
      <c r="K141" s="33"/>
      <c r="L141" s="190"/>
      <c r="M141" s="47"/>
      <c r="N141" s="164"/>
      <c r="O141" s="253"/>
      <c r="P141" s="254"/>
      <c r="Q141" s="246"/>
      <c r="R141" s="254"/>
    </row>
    <row r="142" spans="1:18" ht="12.75">
      <c r="A142" s="13"/>
      <c r="B142" s="36"/>
      <c r="C142" s="36"/>
      <c r="D142" s="18"/>
      <c r="E142" s="127"/>
      <c r="F142" s="47"/>
      <c r="G142" s="162"/>
      <c r="H142" s="127"/>
      <c r="I142" s="163"/>
      <c r="J142" s="152"/>
      <c r="K142" s="33"/>
      <c r="L142" s="190"/>
      <c r="M142" s="47"/>
      <c r="N142" s="164"/>
      <c r="O142" s="253"/>
      <c r="P142" s="254"/>
      <c r="Q142" s="246"/>
      <c r="R142" s="254"/>
    </row>
    <row r="143" spans="1:18" ht="12.75">
      <c r="A143" s="13"/>
      <c r="B143" s="36"/>
      <c r="C143" s="36"/>
      <c r="D143" s="18"/>
      <c r="E143" s="127"/>
      <c r="F143" s="47"/>
      <c r="G143" s="162"/>
      <c r="H143" s="33"/>
      <c r="I143" s="163"/>
      <c r="J143" s="152"/>
      <c r="K143" s="33"/>
      <c r="L143" s="190"/>
      <c r="M143" s="47"/>
      <c r="N143" s="164"/>
      <c r="O143" s="253"/>
      <c r="P143" s="254"/>
      <c r="Q143" s="246"/>
      <c r="R143" s="254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75" bestFit="1" customWidth="1"/>
    <col min="3" max="3" width="23.421875" style="0" bestFit="1" customWidth="1"/>
    <col min="4" max="4" width="13.7109375" style="75" bestFit="1" customWidth="1"/>
  </cols>
  <sheetData>
    <row r="1" spans="1:2" ht="12.75">
      <c r="A1" s="79" t="s">
        <v>58</v>
      </c>
      <c r="B1" s="75" t="s">
        <v>97</v>
      </c>
    </row>
    <row r="2" ht="13.5" thickBot="1"/>
    <row r="3" spans="1:4" ht="13.5" thickBot="1">
      <c r="A3" s="80" t="s">
        <v>11</v>
      </c>
      <c r="B3" s="81" t="s">
        <v>60</v>
      </c>
      <c r="C3" s="82" t="s">
        <v>47</v>
      </c>
      <c r="D3" s="83" t="s">
        <v>60</v>
      </c>
    </row>
    <row r="4" spans="1:4" ht="12.75">
      <c r="A4" s="311" t="s">
        <v>59</v>
      </c>
      <c r="B4" s="313" t="s">
        <v>46</v>
      </c>
      <c r="C4" s="77" t="s">
        <v>61</v>
      </c>
      <c r="D4" s="78" t="s">
        <v>39</v>
      </c>
    </row>
    <row r="5" spans="1:4" ht="12.75">
      <c r="A5" s="314"/>
      <c r="B5" s="316"/>
      <c r="C5" s="76" t="s">
        <v>62</v>
      </c>
      <c r="D5" s="51" t="s">
        <v>50</v>
      </c>
    </row>
    <row r="6" spans="1:4" ht="12.75">
      <c r="A6" s="314"/>
      <c r="B6" s="316"/>
      <c r="C6" s="76" t="s">
        <v>63</v>
      </c>
      <c r="D6" s="51" t="s">
        <v>42</v>
      </c>
    </row>
    <row r="7" spans="1:4" ht="12.75">
      <c r="A7" s="314"/>
      <c r="B7" s="316"/>
      <c r="C7" s="76" t="s">
        <v>64</v>
      </c>
      <c r="D7" s="51" t="s">
        <v>45</v>
      </c>
    </row>
    <row r="8" spans="1:4" ht="12.75">
      <c r="A8" s="314"/>
      <c r="B8" s="316"/>
      <c r="C8" s="76" t="s">
        <v>65</v>
      </c>
      <c r="D8" s="51" t="s">
        <v>66</v>
      </c>
    </row>
    <row r="10" spans="1:4" ht="12.75">
      <c r="A10" s="314" t="s">
        <v>67</v>
      </c>
      <c r="B10" s="316" t="s">
        <v>48</v>
      </c>
      <c r="C10" s="76" t="s">
        <v>68</v>
      </c>
      <c r="D10" s="51" t="s">
        <v>49</v>
      </c>
    </row>
    <row r="11" spans="1:4" ht="12.75">
      <c r="A11" s="314"/>
      <c r="B11" s="316"/>
      <c r="C11" s="76" t="s">
        <v>69</v>
      </c>
      <c r="D11" s="51" t="s">
        <v>40</v>
      </c>
    </row>
    <row r="12" spans="1:4" ht="12.75">
      <c r="A12" s="314"/>
      <c r="B12" s="316"/>
      <c r="C12" s="76" t="s">
        <v>70</v>
      </c>
      <c r="D12" s="51" t="s">
        <v>71</v>
      </c>
    </row>
    <row r="13" spans="1:4" ht="12.75">
      <c r="A13" s="314"/>
      <c r="B13" s="316"/>
      <c r="C13" s="76" t="s">
        <v>99</v>
      </c>
      <c r="D13" s="51" t="s">
        <v>100</v>
      </c>
    </row>
    <row r="14" spans="1:4" ht="12.75">
      <c r="A14" s="146"/>
      <c r="B14" s="147"/>
      <c r="C14" s="149" t="s">
        <v>108</v>
      </c>
      <c r="D14" s="148" t="s">
        <v>109</v>
      </c>
    </row>
    <row r="16" spans="1:4" ht="12.75">
      <c r="A16" s="314" t="s">
        <v>72</v>
      </c>
      <c r="B16" s="316" t="s">
        <v>21</v>
      </c>
      <c r="C16" s="76" t="s">
        <v>73</v>
      </c>
      <c r="D16" s="51">
        <v>1959</v>
      </c>
    </row>
    <row r="17" spans="1:4" ht="12.75">
      <c r="A17" s="314"/>
      <c r="B17" s="316"/>
      <c r="C17" s="76" t="s">
        <v>74</v>
      </c>
      <c r="D17" s="51" t="s">
        <v>75</v>
      </c>
    </row>
    <row r="18" spans="1:4" ht="12.75">
      <c r="A18" s="314"/>
      <c r="B18" s="316"/>
      <c r="C18" s="76" t="s">
        <v>76</v>
      </c>
      <c r="D18" s="51" t="s">
        <v>77</v>
      </c>
    </row>
    <row r="19" spans="1:4" ht="12.75">
      <c r="A19" s="314"/>
      <c r="B19" s="316"/>
      <c r="C19" s="76" t="s">
        <v>78</v>
      </c>
      <c r="D19" s="51" t="s">
        <v>87</v>
      </c>
    </row>
    <row r="20" spans="1:4" ht="12.75">
      <c r="A20" s="314"/>
      <c r="B20" s="316"/>
      <c r="C20" s="76" t="s">
        <v>101</v>
      </c>
      <c r="D20" s="51" t="s">
        <v>98</v>
      </c>
    </row>
    <row r="21" spans="1:4" ht="12.75">
      <c r="A21" s="314"/>
      <c r="B21" s="316"/>
      <c r="C21" s="76" t="s">
        <v>102</v>
      </c>
      <c r="D21" s="51" t="s">
        <v>103</v>
      </c>
    </row>
    <row r="22" spans="1:4" ht="12.75">
      <c r="A22" s="314"/>
      <c r="B22" s="316"/>
      <c r="C22" s="76" t="s">
        <v>104</v>
      </c>
      <c r="D22" s="51" t="s">
        <v>105</v>
      </c>
    </row>
    <row r="24" spans="1:2" ht="12.75">
      <c r="A24" s="76" t="s">
        <v>79</v>
      </c>
      <c r="B24" s="51" t="s">
        <v>41</v>
      </c>
    </row>
    <row r="26" spans="1:2" ht="12.75">
      <c r="A26" s="76" t="s">
        <v>80</v>
      </c>
      <c r="B26" s="51" t="s">
        <v>54</v>
      </c>
    </row>
    <row r="28" spans="1:2" ht="12.75">
      <c r="A28" s="76" t="s">
        <v>81</v>
      </c>
      <c r="B28" s="51" t="s">
        <v>82</v>
      </c>
    </row>
    <row r="30" spans="1:3" ht="12.75">
      <c r="A30" s="310" t="s">
        <v>83</v>
      </c>
      <c r="B30" s="312" t="s">
        <v>84</v>
      </c>
      <c r="C30" s="76" t="s">
        <v>43</v>
      </c>
    </row>
    <row r="31" spans="1:3" ht="12.75">
      <c r="A31" s="311"/>
      <c r="B31" s="313"/>
      <c r="C31" s="76" t="s">
        <v>44</v>
      </c>
    </row>
    <row r="33" spans="1:4" ht="12.75">
      <c r="A33" s="314" t="s">
        <v>90</v>
      </c>
      <c r="B33" s="315"/>
      <c r="C33" s="76" t="s">
        <v>91</v>
      </c>
      <c r="D33" s="51" t="s">
        <v>85</v>
      </c>
    </row>
    <row r="34" spans="1:4" ht="12.75">
      <c r="A34" s="314"/>
      <c r="B34" s="315"/>
      <c r="C34" s="76" t="s">
        <v>92</v>
      </c>
      <c r="D34" s="51" t="s">
        <v>86</v>
      </c>
    </row>
    <row r="35" spans="1:4" ht="12.75">
      <c r="A35" s="314"/>
      <c r="B35" s="315"/>
      <c r="C35" s="76" t="s">
        <v>93</v>
      </c>
      <c r="D35" s="51" t="s">
        <v>95</v>
      </c>
    </row>
    <row r="36" spans="1:4" ht="12.75">
      <c r="A36" s="314"/>
      <c r="B36" s="315"/>
      <c r="C36" s="76" t="s">
        <v>94</v>
      </c>
      <c r="D36" s="51" t="s">
        <v>96</v>
      </c>
    </row>
    <row r="38" spans="1:2" ht="12.75">
      <c r="A38" s="76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MXL2442MJT</cp:lastModifiedBy>
  <cp:lastPrinted>2018-01-18T16:40:58Z</cp:lastPrinted>
  <dcterms:created xsi:type="dcterms:W3CDTF">2002-05-13T15:16:06Z</dcterms:created>
  <dcterms:modified xsi:type="dcterms:W3CDTF">2023-10-17T12:40:54Z</dcterms:modified>
  <cp:category/>
  <cp:version/>
  <cp:contentType/>
  <cp:contentStatus/>
</cp:coreProperties>
</file>